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Tajnik\Documents\Dokumenti\00-Računovodstvo\Financijski izvještaji\2023\FI 2023-12\"/>
    </mc:Choice>
  </mc:AlternateContent>
  <xr:revisionPtr revIDLastSave="0" documentId="13_ncr:1_{91079060-3431-451A-8937-953CF154187C}"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B306" i="9" s="1"/>
  <c r="F306" i="9"/>
  <c r="H305" i="9"/>
  <c r="G305" i="9"/>
  <c r="F305" i="9"/>
  <c r="E305" i="9"/>
  <c r="B305" i="9" s="1"/>
  <c r="H304" i="9"/>
  <c r="E304" i="9" s="1"/>
  <c r="B304" i="9" s="1"/>
  <c r="G304" i="9"/>
  <c r="F304" i="9"/>
  <c r="H303" i="9"/>
  <c r="G303" i="9"/>
  <c r="F303" i="9"/>
  <c r="E303" i="9"/>
  <c r="B303" i="9" s="1"/>
  <c r="H302" i="9"/>
  <c r="G302" i="9"/>
  <c r="E302" i="9" s="1"/>
  <c r="B302" i="9" s="1"/>
  <c r="F302" i="9"/>
  <c r="H301" i="9"/>
  <c r="G301" i="9"/>
  <c r="F301" i="9"/>
  <c r="E301" i="9"/>
  <c r="B301" i="9" s="1"/>
  <c r="H300" i="9"/>
  <c r="G300" i="9"/>
  <c r="F300" i="9"/>
  <c r="H299" i="9"/>
  <c r="G299" i="9"/>
  <c r="E299" i="9" s="1"/>
  <c r="B299" i="9" s="1"/>
  <c r="F299" i="9"/>
  <c r="H298" i="9"/>
  <c r="G298" i="9"/>
  <c r="F298" i="9"/>
  <c r="E298" i="9"/>
  <c r="H297" i="9"/>
  <c r="G297" i="9"/>
  <c r="E297" i="9" s="1"/>
  <c r="F297" i="9"/>
  <c r="H296" i="9"/>
  <c r="G296" i="9"/>
  <c r="F296" i="9"/>
  <c r="H295" i="9"/>
  <c r="E295" i="9" s="1"/>
  <c r="B295" i="9" s="1"/>
  <c r="G295" i="9"/>
  <c r="F295" i="9"/>
  <c r="H294" i="9"/>
  <c r="G294" i="9"/>
  <c r="F294" i="9"/>
  <c r="E294" i="9"/>
  <c r="H293" i="9"/>
  <c r="G293" i="9"/>
  <c r="F293" i="9"/>
  <c r="F277" i="9" s="1"/>
  <c r="H292" i="9"/>
  <c r="G292" i="9"/>
  <c r="F292" i="9"/>
  <c r="H291" i="9"/>
  <c r="G291" i="9"/>
  <c r="F291" i="9"/>
  <c r="E291" i="9"/>
  <c r="B291" i="9" s="1"/>
  <c r="F290" i="9"/>
  <c r="F289" i="9"/>
  <c r="H288" i="9"/>
  <c r="G288" i="9"/>
  <c r="E288" i="9" s="1"/>
  <c r="B288" i="9" s="1"/>
  <c r="F288" i="9"/>
  <c r="H287" i="9"/>
  <c r="G287" i="9"/>
  <c r="E287" i="9" s="1"/>
  <c r="B287" i="9" s="1"/>
  <c r="F287" i="9"/>
  <c r="H286" i="9"/>
  <c r="G286" i="9"/>
  <c r="E286" i="9" s="1"/>
  <c r="F286" i="9"/>
  <c r="H285" i="9"/>
  <c r="G285" i="9"/>
  <c r="F285" i="9"/>
  <c r="F284" i="9"/>
  <c r="H283" i="9"/>
  <c r="G283" i="9"/>
  <c r="F283" i="9"/>
  <c r="H282" i="9"/>
  <c r="E282" i="9" s="1"/>
  <c r="G282" i="9"/>
  <c r="F282" i="9"/>
  <c r="B282" i="9"/>
  <c r="H281" i="9"/>
  <c r="G281" i="9"/>
  <c r="E281" i="9" s="1"/>
  <c r="B281" i="9" s="1"/>
  <c r="F281" i="9"/>
  <c r="F280" i="9"/>
  <c r="F279" i="9"/>
  <c r="F278" i="9"/>
  <c r="F276" i="9"/>
  <c r="L275" i="9"/>
  <c r="F275" i="9" s="1"/>
  <c r="H275" i="9"/>
  <c r="F274" i="9"/>
  <c r="I273" i="9"/>
  <c r="H273" i="9"/>
  <c r="F273" i="9"/>
  <c r="E272" i="9"/>
  <c r="M271" i="9"/>
  <c r="L271" i="9"/>
  <c r="F271" i="9" s="1"/>
  <c r="E271" i="9"/>
  <c r="M270" i="9"/>
  <c r="L270" i="9"/>
  <c r="F270" i="9" s="1"/>
  <c r="B270" i="9" s="1"/>
  <c r="E270" i="9"/>
  <c r="M269" i="9"/>
  <c r="L269" i="9"/>
  <c r="F269" i="9" s="1"/>
  <c r="E269" i="9"/>
  <c r="M268" i="9"/>
  <c r="L268" i="9"/>
  <c r="F268" i="9"/>
  <c r="E268" i="9"/>
  <c r="M267" i="9"/>
  <c r="L267" i="9"/>
  <c r="F267" i="9" s="1"/>
  <c r="E267" i="9"/>
  <c r="M266" i="9"/>
  <c r="L266" i="9"/>
  <c r="F266" i="9" s="1"/>
  <c r="B266" i="9" s="1"/>
  <c r="E266" i="9"/>
  <c r="M265" i="9"/>
  <c r="L265" i="9"/>
  <c r="F265" i="9" s="1"/>
  <c r="E265" i="9"/>
  <c r="M264" i="9"/>
  <c r="L264" i="9"/>
  <c r="F264" i="9"/>
  <c r="E264" i="9"/>
  <c r="M263" i="9"/>
  <c r="L263" i="9"/>
  <c r="F263" i="9" s="1"/>
  <c r="E263" i="9"/>
  <c r="M262" i="9"/>
  <c r="L262" i="9"/>
  <c r="F262" i="9" s="1"/>
  <c r="B262" i="9" s="1"/>
  <c r="E262" i="9"/>
  <c r="M261" i="9"/>
  <c r="L261" i="9"/>
  <c r="F261" i="9" s="1"/>
  <c r="E261" i="9"/>
  <c r="M260" i="9"/>
  <c r="L260" i="9"/>
  <c r="F260" i="9"/>
  <c r="E260" i="9"/>
  <c r="B260" i="9" s="1"/>
  <c r="M259" i="9"/>
  <c r="L259" i="9"/>
  <c r="F259" i="9" s="1"/>
  <c r="E259" i="9"/>
  <c r="M258" i="9"/>
  <c r="L258" i="9"/>
  <c r="F258" i="9" s="1"/>
  <c r="B258" i="9" s="1"/>
  <c r="E258" i="9"/>
  <c r="M257" i="9"/>
  <c r="L257" i="9"/>
  <c r="F257" i="9" s="1"/>
  <c r="B257" i="9" s="1"/>
  <c r="E257" i="9"/>
  <c r="M256" i="9"/>
  <c r="L256" i="9"/>
  <c r="F256" i="9"/>
  <c r="E256" i="9"/>
  <c r="B256" i="9" s="1"/>
  <c r="M255" i="9"/>
  <c r="L255" i="9"/>
  <c r="F255" i="9" s="1"/>
  <c r="E255" i="9"/>
  <c r="M254" i="9"/>
  <c r="L254" i="9"/>
  <c r="F254" i="9" s="1"/>
  <c r="B254" i="9" s="1"/>
  <c r="E254" i="9"/>
  <c r="M253" i="9"/>
  <c r="L253" i="9"/>
  <c r="F253" i="9" s="1"/>
  <c r="B253" i="9" s="1"/>
  <c r="E253" i="9"/>
  <c r="M252" i="9"/>
  <c r="L252" i="9"/>
  <c r="F252" i="9"/>
  <c r="E252" i="9"/>
  <c r="B252" i="9" s="1"/>
  <c r="M251" i="9"/>
  <c r="L251" i="9"/>
  <c r="F251" i="9" s="1"/>
  <c r="E251" i="9"/>
  <c r="M250" i="9"/>
  <c r="L250" i="9"/>
  <c r="F250" i="9" s="1"/>
  <c r="B250" i="9" s="1"/>
  <c r="E250" i="9"/>
  <c r="M249" i="9"/>
  <c r="L249" i="9"/>
  <c r="F249" i="9" s="1"/>
  <c r="B249" i="9" s="1"/>
  <c r="E249" i="9"/>
  <c r="M248" i="9"/>
  <c r="L248" i="9"/>
  <c r="F248" i="9"/>
  <c r="E248" i="9"/>
  <c r="B248" i="9" s="1"/>
  <c r="M247" i="9"/>
  <c r="L247" i="9"/>
  <c r="F247" i="9" s="1"/>
  <c r="E247" i="9"/>
  <c r="M246" i="9"/>
  <c r="L246" i="9"/>
  <c r="F246" i="9" s="1"/>
  <c r="B246" i="9" s="1"/>
  <c r="E246" i="9"/>
  <c r="M245" i="9"/>
  <c r="L245" i="9"/>
  <c r="F245" i="9" s="1"/>
  <c r="B245" i="9" s="1"/>
  <c r="E245" i="9"/>
  <c r="M244" i="9"/>
  <c r="L244" i="9"/>
  <c r="F244" i="9"/>
  <c r="E244" i="9"/>
  <c r="B244" i="9" s="1"/>
  <c r="M243" i="9"/>
  <c r="L243" i="9"/>
  <c r="F243" i="9" s="1"/>
  <c r="E243" i="9"/>
  <c r="M242" i="9"/>
  <c r="L242" i="9"/>
  <c r="F242" i="9" s="1"/>
  <c r="B242" i="9" s="1"/>
  <c r="E242" i="9"/>
  <c r="M241" i="9"/>
  <c r="L241" i="9"/>
  <c r="F241" i="9" s="1"/>
  <c r="B241" i="9" s="1"/>
  <c r="E241" i="9"/>
  <c r="M240" i="9"/>
  <c r="L240" i="9"/>
  <c r="F240" i="9"/>
  <c r="E240" i="9"/>
  <c r="B240" i="9" s="1"/>
  <c r="M239" i="9"/>
  <c r="L239" i="9"/>
  <c r="F239" i="9" s="1"/>
  <c r="E239" i="9"/>
  <c r="M238" i="9"/>
  <c r="L238" i="9"/>
  <c r="F238" i="9" s="1"/>
  <c r="B238" i="9" s="1"/>
  <c r="E238" i="9"/>
  <c r="M237" i="9"/>
  <c r="L237" i="9"/>
  <c r="F237" i="9" s="1"/>
  <c r="B237" i="9" s="1"/>
  <c r="E237" i="9"/>
  <c r="M236" i="9"/>
  <c r="L236" i="9"/>
  <c r="F236" i="9"/>
  <c r="E236" i="9"/>
  <c r="B236" i="9" s="1"/>
  <c r="M235" i="9"/>
  <c r="L235" i="9"/>
  <c r="F235" i="9" s="1"/>
  <c r="B235" i="9" s="1"/>
  <c r="E235" i="9"/>
  <c r="M234" i="9"/>
  <c r="L234" i="9"/>
  <c r="E234" i="9"/>
  <c r="M233" i="9"/>
  <c r="F233" i="9" s="1"/>
  <c r="B233" i="9" s="1"/>
  <c r="L233" i="9"/>
  <c r="E233" i="9"/>
  <c r="M232" i="9"/>
  <c r="L232" i="9"/>
  <c r="F232" i="9"/>
  <c r="E232" i="9"/>
  <c r="B232" i="9" s="1"/>
  <c r="M231" i="9"/>
  <c r="L231" i="9"/>
  <c r="F231" i="9"/>
  <c r="B231" i="9" s="1"/>
  <c r="E231" i="9"/>
  <c r="M230" i="9"/>
  <c r="L230" i="9"/>
  <c r="F230" i="9" s="1"/>
  <c r="E230" i="9"/>
  <c r="B230" i="9" s="1"/>
  <c r="M229" i="9"/>
  <c r="L229" i="9"/>
  <c r="F229" i="9"/>
  <c r="B229" i="9" s="1"/>
  <c r="E229" i="9"/>
  <c r="M228" i="9"/>
  <c r="L228" i="9"/>
  <c r="F228" i="9" s="1"/>
  <c r="E228" i="9"/>
  <c r="M227" i="9"/>
  <c r="L227" i="9"/>
  <c r="F227" i="9" s="1"/>
  <c r="B227" i="9" s="1"/>
  <c r="E227" i="9"/>
  <c r="M226" i="9"/>
  <c r="L226" i="9"/>
  <c r="E226" i="9"/>
  <c r="M225" i="9"/>
  <c r="F225" i="9" s="1"/>
  <c r="B225" i="9" s="1"/>
  <c r="L225" i="9"/>
  <c r="E225" i="9"/>
  <c r="M224" i="9"/>
  <c r="L224" i="9"/>
  <c r="F224" i="9"/>
  <c r="E224" i="9"/>
  <c r="B224" i="9" s="1"/>
  <c r="M223" i="9"/>
  <c r="F223" i="9" s="1"/>
  <c r="B223" i="9" s="1"/>
  <c r="L223" i="9"/>
  <c r="E223" i="9"/>
  <c r="M222" i="9"/>
  <c r="L222" i="9"/>
  <c r="F222" i="9" s="1"/>
  <c r="E222" i="9"/>
  <c r="B222" i="9" s="1"/>
  <c r="M221" i="9"/>
  <c r="L221" i="9"/>
  <c r="F221" i="9"/>
  <c r="B221" i="9" s="1"/>
  <c r="E221" i="9"/>
  <c r="M220" i="9"/>
  <c r="L220" i="9"/>
  <c r="E220" i="9"/>
  <c r="M219" i="9"/>
  <c r="L219" i="9"/>
  <c r="E219" i="9"/>
  <c r="M218" i="9"/>
  <c r="L218" i="9"/>
  <c r="E218" i="9"/>
  <c r="M217" i="9"/>
  <c r="L217" i="9"/>
  <c r="E217" i="9"/>
  <c r="M216" i="9"/>
  <c r="L216" i="9"/>
  <c r="F216" i="9"/>
  <c r="E216" i="9"/>
  <c r="B216" i="9" s="1"/>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F159" i="9"/>
  <c r="E159" i="9"/>
  <c r="B159" i="9" s="1"/>
  <c r="H158" i="9"/>
  <c r="G158" i="9"/>
  <c r="F158" i="9"/>
  <c r="E158" i="9"/>
  <c r="H157" i="9"/>
  <c r="G157" i="9"/>
  <c r="E157" i="9" s="1"/>
  <c r="B157" i="9" s="1"/>
  <c r="F157" i="9"/>
  <c r="H156" i="9"/>
  <c r="G156" i="9"/>
  <c r="F156" i="9"/>
  <c r="H155" i="9"/>
  <c r="G155" i="9"/>
  <c r="F155" i="9"/>
  <c r="E155" i="9"/>
  <c r="B155" i="9" s="1"/>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F149" i="9"/>
  <c r="H148" i="9"/>
  <c r="G148" i="9"/>
  <c r="F148" i="9"/>
  <c r="E148" i="9"/>
  <c r="B148" i="9" s="1"/>
  <c r="H147" i="9"/>
  <c r="G147" i="9"/>
  <c r="F147" i="9"/>
  <c r="E147" i="9"/>
  <c r="B147" i="9" s="1"/>
  <c r="H146" i="9"/>
  <c r="G146" i="9"/>
  <c r="E146" i="9" s="1"/>
  <c r="B146" i="9" s="1"/>
  <c r="F146" i="9"/>
  <c r="H145" i="9"/>
  <c r="G145" i="9"/>
  <c r="E145" i="9" s="1"/>
  <c r="B145" i="9" s="1"/>
  <c r="F145" i="9"/>
  <c r="H144" i="9"/>
  <c r="G144" i="9"/>
  <c r="E144" i="9" s="1"/>
  <c r="B144" i="9" s="1"/>
  <c r="F144" i="9"/>
  <c r="H143" i="9"/>
  <c r="F143" i="9"/>
  <c r="H142" i="9"/>
  <c r="G142" i="9"/>
  <c r="E142" i="9" s="1"/>
  <c r="B142" i="9" s="1"/>
  <c r="F142" i="9"/>
  <c r="H141" i="9"/>
  <c r="G141" i="9"/>
  <c r="F141" i="9"/>
  <c r="H140" i="9"/>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H129" i="9"/>
  <c r="G129" i="9"/>
  <c r="E129" i="9" s="1"/>
  <c r="B129" i="9" s="1"/>
  <c r="F129" i="9"/>
  <c r="H128" i="9"/>
  <c r="G128" i="9"/>
  <c r="E128" i="9" s="1"/>
  <c r="F128" i="9"/>
  <c r="B128" i="9"/>
  <c r="H127" i="9"/>
  <c r="G127" i="9"/>
  <c r="F127" i="9"/>
  <c r="E127" i="9"/>
  <c r="B127" i="9" s="1"/>
  <c r="H126" i="9"/>
  <c r="G126" i="9"/>
  <c r="F126" i="9"/>
  <c r="E126" i="9"/>
  <c r="B126" i="9" s="1"/>
  <c r="H125" i="9"/>
  <c r="G125" i="9"/>
  <c r="E125" i="9" s="1"/>
  <c r="B125" i="9" s="1"/>
  <c r="F125" i="9"/>
  <c r="H124" i="9"/>
  <c r="G124" i="9"/>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H113" i="9"/>
  <c r="G113" i="9"/>
  <c r="E113" i="9" s="1"/>
  <c r="B113" i="9" s="1"/>
  <c r="F113" i="9"/>
  <c r="H112" i="9"/>
  <c r="G112" i="9"/>
  <c r="E112" i="9" s="1"/>
  <c r="F112" i="9"/>
  <c r="B112" i="9"/>
  <c r="H111" i="9"/>
  <c r="G111" i="9"/>
  <c r="F111" i="9"/>
  <c r="E111" i="9"/>
  <c r="B111" i="9" s="1"/>
  <c r="H110" i="9"/>
  <c r="G110" i="9"/>
  <c r="F110" i="9"/>
  <c r="E110" i="9"/>
  <c r="B110" i="9" s="1"/>
  <c r="H109" i="9"/>
  <c r="G109" i="9"/>
  <c r="E109" i="9" s="1"/>
  <c r="B109" i="9" s="1"/>
  <c r="F109" i="9"/>
  <c r="H108" i="9"/>
  <c r="G108" i="9"/>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H97" i="9"/>
  <c r="G97" i="9"/>
  <c r="E97" i="9" s="1"/>
  <c r="B97" i="9" s="1"/>
  <c r="F97" i="9"/>
  <c r="H96" i="9"/>
  <c r="G96" i="9"/>
  <c r="E96" i="9" s="1"/>
  <c r="F96" i="9"/>
  <c r="B96" i="9"/>
  <c r="H95" i="9"/>
  <c r="G95" i="9"/>
  <c r="F95" i="9"/>
  <c r="E95" i="9"/>
  <c r="B95" i="9" s="1"/>
  <c r="H94" i="9"/>
  <c r="G94" i="9"/>
  <c r="F94" i="9"/>
  <c r="E94" i="9"/>
  <c r="B94" i="9" s="1"/>
  <c r="H93" i="9"/>
  <c r="G93" i="9"/>
  <c r="E93" i="9" s="1"/>
  <c r="B93" i="9" s="1"/>
  <c r="F93" i="9"/>
  <c r="H92" i="9"/>
  <c r="G92" i="9"/>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H81" i="9"/>
  <c r="G81" i="9"/>
  <c r="E81" i="9" s="1"/>
  <c r="B81" i="9" s="1"/>
  <c r="F81" i="9"/>
  <c r="H80" i="9"/>
  <c r="G80" i="9"/>
  <c r="E80" i="9" s="1"/>
  <c r="F80" i="9"/>
  <c r="B80" i="9"/>
  <c r="H79" i="9"/>
  <c r="G79" i="9"/>
  <c r="F79" i="9"/>
  <c r="E79" i="9"/>
  <c r="B79" i="9" s="1"/>
  <c r="H78" i="9"/>
  <c r="G78" i="9"/>
  <c r="F78" i="9"/>
  <c r="E78" i="9"/>
  <c r="B78" i="9" s="1"/>
  <c r="H77" i="9"/>
  <c r="G77" i="9"/>
  <c r="E77" i="9" s="1"/>
  <c r="B77" i="9" s="1"/>
  <c r="F77" i="9"/>
  <c r="H76" i="9"/>
  <c r="G76" i="9"/>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F69" i="9"/>
  <c r="H68" i="9"/>
  <c r="G68" i="9"/>
  <c r="E68" i="9" s="1"/>
  <c r="B68" i="9" s="1"/>
  <c r="F68" i="9"/>
  <c r="H67" i="9"/>
  <c r="G67" i="9"/>
  <c r="F67" i="9"/>
  <c r="E67" i="9"/>
  <c r="B67" i="9" s="1"/>
  <c r="H66" i="9"/>
  <c r="G66" i="9"/>
  <c r="F66" i="9"/>
  <c r="E66" i="9"/>
  <c r="H65" i="9"/>
  <c r="G65" i="9"/>
  <c r="E65" i="9" s="1"/>
  <c r="B65" i="9" s="1"/>
  <c r="F65" i="9"/>
  <c r="H64" i="9"/>
  <c r="G64" i="9"/>
  <c r="E64" i="9" s="1"/>
  <c r="F64" i="9"/>
  <c r="B64" i="9"/>
  <c r="H63" i="9"/>
  <c r="G63" i="9"/>
  <c r="F63" i="9"/>
  <c r="E63" i="9"/>
  <c r="B63" i="9" s="1"/>
  <c r="H62" i="9"/>
  <c r="G62" i="9"/>
  <c r="F62" i="9"/>
  <c r="E62" i="9"/>
  <c r="B62" i="9" s="1"/>
  <c r="H61" i="9"/>
  <c r="G61" i="9"/>
  <c r="E61" i="9" s="1"/>
  <c r="B61" i="9" s="1"/>
  <c r="F61" i="9"/>
  <c r="H60" i="9"/>
  <c r="G60" i="9"/>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H49" i="9"/>
  <c r="G49" i="9"/>
  <c r="E49" i="9" s="1"/>
  <c r="B49" i="9" s="1"/>
  <c r="F49" i="9"/>
  <c r="H48" i="9"/>
  <c r="G48" i="9"/>
  <c r="E48" i="9" s="1"/>
  <c r="F48" i="9"/>
  <c r="B48" i="9"/>
  <c r="H47" i="9"/>
  <c r="G47" i="9"/>
  <c r="F47" i="9"/>
  <c r="E47" i="9"/>
  <c r="B47" i="9" s="1"/>
  <c r="H46" i="9"/>
  <c r="G46" i="9"/>
  <c r="F46" i="9"/>
  <c r="E46" i="9"/>
  <c r="B46" i="9" s="1"/>
  <c r="H45" i="9"/>
  <c r="G45" i="9"/>
  <c r="E45" i="9" s="1"/>
  <c r="B45" i="9" s="1"/>
  <c r="F45" i="9"/>
  <c r="H44" i="9"/>
  <c r="G44" i="9"/>
  <c r="F44" i="9"/>
  <c r="H43" i="9"/>
  <c r="E43" i="9" s="1"/>
  <c r="B43" i="9" s="1"/>
  <c r="G43" i="9"/>
  <c r="F43" i="9"/>
  <c r="H42" i="9"/>
  <c r="E42" i="9" s="1"/>
  <c r="B42" i="9" s="1"/>
  <c r="G42" i="9"/>
  <c r="F42" i="9"/>
  <c r="H41" i="9"/>
  <c r="E41" i="9" s="1"/>
  <c r="B41" i="9" s="1"/>
  <c r="G41" i="9"/>
  <c r="F41" i="9"/>
  <c r="H40" i="9"/>
  <c r="G40" i="9"/>
  <c r="F40" i="9"/>
  <c r="H39" i="9"/>
  <c r="G39" i="9"/>
  <c r="F39" i="9"/>
  <c r="E39" i="9"/>
  <c r="B39" i="9"/>
  <c r="H38" i="9"/>
  <c r="G38" i="9"/>
  <c r="F38" i="9"/>
  <c r="E38" i="9"/>
  <c r="B38" i="9" s="1"/>
  <c r="H37" i="9"/>
  <c r="G37" i="9"/>
  <c r="E37" i="9" s="1"/>
  <c r="F37" i="9"/>
  <c r="H36" i="9"/>
  <c r="G36" i="9"/>
  <c r="E36" i="9" s="1"/>
  <c r="B36" i="9" s="1"/>
  <c r="F36" i="9"/>
  <c r="H35" i="9"/>
  <c r="G35" i="9"/>
  <c r="E35" i="9" s="1"/>
  <c r="B35" i="9" s="1"/>
  <c r="F35" i="9"/>
  <c r="H34" i="9"/>
  <c r="E34" i="9" s="1"/>
  <c r="B34" i="9" s="1"/>
  <c r="G34" i="9"/>
  <c r="F34" i="9"/>
  <c r="H33" i="9"/>
  <c r="G33" i="9"/>
  <c r="E33" i="9" s="1"/>
  <c r="B33" i="9" s="1"/>
  <c r="F33" i="9"/>
  <c r="H32" i="9"/>
  <c r="G32" i="9"/>
  <c r="F32" i="9"/>
  <c r="H31" i="9"/>
  <c r="G31" i="9"/>
  <c r="F31" i="9"/>
  <c r="E31" i="9"/>
  <c r="B31" i="9" s="1"/>
  <c r="H30" i="9"/>
  <c r="G30" i="9"/>
  <c r="F30" i="9"/>
  <c r="H29" i="9"/>
  <c r="G29" i="9"/>
  <c r="E29" i="9" s="1"/>
  <c r="B29" i="9" s="1"/>
  <c r="F29" i="9"/>
  <c r="H28" i="9"/>
  <c r="E28" i="9" s="1"/>
  <c r="B28" i="9" s="1"/>
  <c r="G28" i="9"/>
  <c r="F28" i="9"/>
  <c r="H27" i="9"/>
  <c r="G27" i="9"/>
  <c r="E27" i="9" s="1"/>
  <c r="B27" i="9" s="1"/>
  <c r="F27" i="9"/>
  <c r="H26" i="9"/>
  <c r="G26" i="9"/>
  <c r="E26" i="9" s="1"/>
  <c r="B26" i="9" s="1"/>
  <c r="F26" i="9"/>
  <c r="H25" i="9"/>
  <c r="G25" i="9"/>
  <c r="E25" i="9" s="1"/>
  <c r="B25" i="9" s="1"/>
  <c r="F25" i="9"/>
  <c r="H24" i="9"/>
  <c r="E24" i="9" s="1"/>
  <c r="G24" i="9"/>
  <c r="F24" i="9"/>
  <c r="B24" i="9"/>
  <c r="H23" i="9"/>
  <c r="E23" i="9" s="1"/>
  <c r="B23" i="9" s="1"/>
  <c r="G23" i="9"/>
  <c r="F23" i="9"/>
  <c r="H22" i="9"/>
  <c r="G22" i="9"/>
  <c r="E22" i="9" s="1"/>
  <c r="F22" i="9"/>
  <c r="F21" i="9"/>
  <c r="F4" i="9"/>
  <c r="O3" i="9"/>
  <c r="G275" i="9" s="1"/>
  <c r="E275" i="9" s="1"/>
  <c r="I3" i="9"/>
  <c r="H3" i="9"/>
  <c r="G3" i="9"/>
  <c r="D101" i="8"/>
  <c r="D95" i="8"/>
  <c r="D90" i="8"/>
  <c r="D85" i="8"/>
  <c r="C1560" i="1" s="1"/>
  <c r="D80" i="8"/>
  <c r="D75" i="8"/>
  <c r="C1550" i="1" s="1"/>
  <c r="H1550" i="1" s="1"/>
  <c r="D70" i="8"/>
  <c r="D65" i="8"/>
  <c r="D60" i="8"/>
  <c r="D55" i="8"/>
  <c r="D50" i="8"/>
  <c r="D44" i="8"/>
  <c r="D36" i="8"/>
  <c r="D26" i="8"/>
  <c r="D18" i="8"/>
  <c r="D8" i="8"/>
  <c r="E44" i="7"/>
  <c r="D44" i="7"/>
  <c r="E39" i="7"/>
  <c r="E38" i="7" s="1"/>
  <c r="I31" i="3" s="1"/>
  <c r="D39" i="7"/>
  <c r="D38" i="7"/>
  <c r="E30" i="7"/>
  <c r="D30" i="7"/>
  <c r="E23" i="7"/>
  <c r="E22" i="7" s="1"/>
  <c r="D23" i="7"/>
  <c r="D22" i="7" s="1"/>
  <c r="H30" i="3" s="1"/>
  <c r="E14" i="7"/>
  <c r="D14" i="7"/>
  <c r="E7" i="7"/>
  <c r="E6" i="7" s="1"/>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I27" i="3" s="1"/>
  <c r="D115" i="6"/>
  <c r="C1409" i="1"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I25" i="3" s="1"/>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49" i="5"/>
  <c r="F248" i="5"/>
  <c r="F247" i="5"/>
  <c r="F246" i="5"/>
  <c r="E246" i="5"/>
  <c r="D246" i="5"/>
  <c r="E245" i="5"/>
  <c r="F244" i="5"/>
  <c r="F243" i="5"/>
  <c r="F242" i="5"/>
  <c r="E242" i="5"/>
  <c r="D242" i="5"/>
  <c r="F241" i="5"/>
  <c r="F240" i="5"/>
  <c r="E239" i="5"/>
  <c r="F239" i="5" s="1"/>
  <c r="D239" i="5"/>
  <c r="D238" i="5" s="1"/>
  <c r="F238"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D190" i="5" s="1"/>
  <c r="E190" i="5"/>
  <c r="H309" i="9" s="1"/>
  <c r="F189" i="5"/>
  <c r="F188" i="5"/>
  <c r="F187" i="5"/>
  <c r="F186" i="5"/>
  <c r="F185" i="5"/>
  <c r="F184" i="5"/>
  <c r="F183" i="5"/>
  <c r="F182" i="5"/>
  <c r="F181" i="5"/>
  <c r="E180" i="5"/>
  <c r="E177" i="5" s="1"/>
  <c r="D180" i="5"/>
  <c r="F179" i="5"/>
  <c r="F178" i="5"/>
  <c r="D177" i="5"/>
  <c r="G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E87" i="5"/>
  <c r="F86" i="5"/>
  <c r="F85" i="5"/>
  <c r="F84" i="5"/>
  <c r="F83" i="5"/>
  <c r="F82" i="5"/>
  <c r="F81" i="5"/>
  <c r="F80" i="5"/>
  <c r="E79" i="5"/>
  <c r="E78" i="5" s="1"/>
  <c r="D79" i="5"/>
  <c r="F77" i="5"/>
  <c r="F76" i="5"/>
  <c r="F75" i="5"/>
  <c r="F74" i="5"/>
  <c r="F73" i="5"/>
  <c r="F72" i="5"/>
  <c r="F71" i="5"/>
  <c r="E70" i="5"/>
  <c r="E69" i="5"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E567" i="4" s="1"/>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20" i="4" s="1"/>
  <c r="E418" i="4"/>
  <c r="D418" i="4"/>
  <c r="F418" i="4" s="1"/>
  <c r="E417" i="4"/>
  <c r="D417" i="4"/>
  <c r="E416" i="4"/>
  <c r="D416" i="4"/>
  <c r="F416"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E299" i="4" s="1"/>
  <c r="D304" i="4"/>
  <c r="F303" i="4"/>
  <c r="F302" i="4"/>
  <c r="F301" i="4"/>
  <c r="E300" i="4"/>
  <c r="D300" i="4"/>
  <c r="E298"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F139" i="4" s="1"/>
  <c r="D139" i="4"/>
  <c r="F138" i="4"/>
  <c r="F137" i="4"/>
  <c r="F136" i="4"/>
  <c r="F135" i="4"/>
  <c r="E134" i="4"/>
  <c r="E133" i="4" s="1"/>
  <c r="D134" i="4"/>
  <c r="D133"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E50" i="4" s="1"/>
  <c r="D54" i="4"/>
  <c r="F54" i="4" s="1"/>
  <c r="F53" i="4"/>
  <c r="F52" i="4"/>
  <c r="F51" i="4"/>
  <c r="E51" i="4"/>
  <c r="D51" i="4"/>
  <c r="D50" i="4"/>
  <c r="F50" i="4" s="1"/>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C1576" i="1"/>
  <c r="H1576" i="1" s="1"/>
  <c r="H1575" i="1"/>
  <c r="G1575" i="1"/>
  <c r="C1575" i="1"/>
  <c r="C1574" i="1"/>
  <c r="H1573" i="1"/>
  <c r="C1573" i="1"/>
  <c r="G1573" i="1" s="1"/>
  <c r="H1572" i="1"/>
  <c r="G1572" i="1"/>
  <c r="C1572" i="1"/>
  <c r="C1571" i="1"/>
  <c r="G1570" i="1"/>
  <c r="C1570" i="1"/>
  <c r="H1570" i="1" s="1"/>
  <c r="C1569" i="1"/>
  <c r="H1568" i="1"/>
  <c r="G1568" i="1"/>
  <c r="C1568" i="1"/>
  <c r="H1567" i="1"/>
  <c r="G1567" i="1"/>
  <c r="C1567" i="1"/>
  <c r="C1566" i="1"/>
  <c r="H1565" i="1"/>
  <c r="C1565" i="1"/>
  <c r="G1565" i="1" s="1"/>
  <c r="H1564" i="1"/>
  <c r="G1564" i="1"/>
  <c r="C1564" i="1"/>
  <c r="C1563" i="1"/>
  <c r="G1562" i="1"/>
  <c r="C1562" i="1"/>
  <c r="H1562" i="1" s="1"/>
  <c r="C1561" i="1"/>
  <c r="H1560" i="1"/>
  <c r="G1560" i="1"/>
  <c r="G1559" i="1"/>
  <c r="C1559" i="1"/>
  <c r="H1559" i="1" s="1"/>
  <c r="G1558" i="1"/>
  <c r="C1558" i="1"/>
  <c r="H1558" i="1" s="1"/>
  <c r="H1557" i="1"/>
  <c r="C1557" i="1"/>
  <c r="G1557" i="1" s="1"/>
  <c r="H1556" i="1"/>
  <c r="G1556" i="1"/>
  <c r="C1556" i="1"/>
  <c r="H1555" i="1"/>
  <c r="G1555" i="1"/>
  <c r="C1555" i="1"/>
  <c r="G1554" i="1"/>
  <c r="C1554" i="1"/>
  <c r="H1554" i="1" s="1"/>
  <c r="H1553" i="1"/>
  <c r="C1553" i="1"/>
  <c r="G1553" i="1" s="1"/>
  <c r="H1552" i="1"/>
  <c r="G1552" i="1"/>
  <c r="C1552" i="1"/>
  <c r="G1551" i="1"/>
  <c r="C1551" i="1"/>
  <c r="H1551" i="1" s="1"/>
  <c r="H1549" i="1"/>
  <c r="C1549" i="1"/>
  <c r="G1549" i="1" s="1"/>
  <c r="H1548" i="1"/>
  <c r="G1548" i="1"/>
  <c r="C1548" i="1"/>
  <c r="H1547" i="1"/>
  <c r="G1547" i="1"/>
  <c r="C1547" i="1"/>
  <c r="G1546" i="1"/>
  <c r="C1546" i="1"/>
  <c r="H1546" i="1" s="1"/>
  <c r="H1545" i="1"/>
  <c r="C1545" i="1"/>
  <c r="G1545" i="1" s="1"/>
  <c r="H1544" i="1"/>
  <c r="G1544" i="1"/>
  <c r="C1544" i="1"/>
  <c r="C1543" i="1"/>
  <c r="G1542" i="1"/>
  <c r="C1542" i="1"/>
  <c r="H1542" i="1" s="1"/>
  <c r="C1541" i="1"/>
  <c r="C1540" i="1"/>
  <c r="H1539" i="1"/>
  <c r="G1539" i="1"/>
  <c r="C1539" i="1"/>
  <c r="H1538" i="1"/>
  <c r="G1538" i="1"/>
  <c r="C1538" i="1"/>
  <c r="C1537" i="1"/>
  <c r="H1537" i="1" s="1"/>
  <c r="C1536" i="1"/>
  <c r="C1535" i="1"/>
  <c r="G1535" i="1" s="1"/>
  <c r="H1534" i="1"/>
  <c r="G1534" i="1"/>
  <c r="C1534" i="1"/>
  <c r="G1533" i="1"/>
  <c r="C1533" i="1"/>
  <c r="H1533" i="1" s="1"/>
  <c r="C1532" i="1"/>
  <c r="C1531" i="1"/>
  <c r="H1531" i="1" s="1"/>
  <c r="C1530" i="1"/>
  <c r="H1530" i="1" s="1"/>
  <c r="C1529" i="1"/>
  <c r="H1529" i="1" s="1"/>
  <c r="C1528" i="1"/>
  <c r="H1527" i="1"/>
  <c r="G1527" i="1"/>
  <c r="C1527" i="1"/>
  <c r="H1526" i="1"/>
  <c r="C1526" i="1"/>
  <c r="G1526" i="1" s="1"/>
  <c r="C1525" i="1"/>
  <c r="H1523" i="1"/>
  <c r="G1523" i="1"/>
  <c r="C1523" i="1"/>
  <c r="C1522" i="1"/>
  <c r="G1521" i="1"/>
  <c r="C1521" i="1"/>
  <c r="H1521" i="1" s="1"/>
  <c r="C1520" i="1"/>
  <c r="H1519" i="1"/>
  <c r="G1519" i="1"/>
  <c r="C1519" i="1"/>
  <c r="H1516" i="1"/>
  <c r="C1516" i="1"/>
  <c r="G1516" i="1" s="1"/>
  <c r="H1515" i="1"/>
  <c r="G1515" i="1"/>
  <c r="C1515" i="1"/>
  <c r="C1514" i="1"/>
  <c r="G1513" i="1"/>
  <c r="C1513" i="1"/>
  <c r="H1513" i="1" s="1"/>
  <c r="C1512" i="1"/>
  <c r="H1511" i="1"/>
  <c r="G1511" i="1"/>
  <c r="C1511" i="1"/>
  <c r="G1510" i="1"/>
  <c r="C1510" i="1"/>
  <c r="H1510" i="1" s="1"/>
  <c r="C1509" i="1"/>
  <c r="H1508" i="1"/>
  <c r="C1508" i="1"/>
  <c r="G1508" i="1" s="1"/>
  <c r="G1507" i="1"/>
  <c r="C1507" i="1"/>
  <c r="H1507" i="1" s="1"/>
  <c r="C1506" i="1"/>
  <c r="G1505" i="1"/>
  <c r="C1505" i="1"/>
  <c r="H1505" i="1" s="1"/>
  <c r="C1504" i="1"/>
  <c r="C1503" i="1"/>
  <c r="G1503" i="1" s="1"/>
  <c r="C1502" i="1"/>
  <c r="H1502" i="1" s="1"/>
  <c r="C1501" i="1"/>
  <c r="H1500" i="1"/>
  <c r="C1500" i="1"/>
  <c r="G1500" i="1" s="1"/>
  <c r="C1498" i="1"/>
  <c r="G1497" i="1"/>
  <c r="C1497" i="1"/>
  <c r="H1497" i="1" s="1"/>
  <c r="C1496" i="1"/>
  <c r="H1495" i="1"/>
  <c r="G1495" i="1"/>
  <c r="C1495" i="1"/>
  <c r="H1494" i="1"/>
  <c r="G1494" i="1"/>
  <c r="C1494" i="1"/>
  <c r="C1493" i="1"/>
  <c r="C1492" i="1"/>
  <c r="G1492" i="1" s="1"/>
  <c r="C1491" i="1"/>
  <c r="H1491" i="1" s="1"/>
  <c r="C1490" i="1"/>
  <c r="C1489" i="1"/>
  <c r="H1489" i="1" s="1"/>
  <c r="C1488" i="1"/>
  <c r="H1487" i="1"/>
  <c r="G1487" i="1"/>
  <c r="C1487" i="1"/>
  <c r="H1486" i="1"/>
  <c r="G1486" i="1"/>
  <c r="C1486" i="1"/>
  <c r="C1485" i="1"/>
  <c r="H1484" i="1"/>
  <c r="C1484" i="1"/>
  <c r="G1484" i="1" s="1"/>
  <c r="H1482" i="1"/>
  <c r="C1482" i="1"/>
  <c r="G1482" i="1" s="1"/>
  <c r="C1480" i="1"/>
  <c r="D1479" i="1"/>
  <c r="C1479" i="1"/>
  <c r="D1478" i="1"/>
  <c r="C1478" i="1"/>
  <c r="G1477" i="1"/>
  <c r="D1477" i="1"/>
  <c r="C1477" i="1"/>
  <c r="H1476" i="1"/>
  <c r="G1476" i="1"/>
  <c r="I1476" i="1" s="1"/>
  <c r="D1476" i="1"/>
  <c r="C1476" i="1"/>
  <c r="J1476" i="1" s="1"/>
  <c r="H1475" i="1"/>
  <c r="G1475" i="1"/>
  <c r="D1475" i="1"/>
  <c r="C1475" i="1"/>
  <c r="J1474" i="1"/>
  <c r="D1474" i="1"/>
  <c r="C1474" i="1"/>
  <c r="D1473" i="1"/>
  <c r="C1473" i="1"/>
  <c r="D1472" i="1"/>
  <c r="G1472" i="1" s="1"/>
  <c r="C1472" i="1"/>
  <c r="H1471" i="1"/>
  <c r="G1471" i="1"/>
  <c r="D1471" i="1"/>
  <c r="C1471" i="1"/>
  <c r="J1471" i="1" s="1"/>
  <c r="H1470" i="1"/>
  <c r="G1470" i="1"/>
  <c r="D1470" i="1"/>
  <c r="C1470" i="1"/>
  <c r="H1469" i="1"/>
  <c r="G1469" i="1"/>
  <c r="D1469" i="1"/>
  <c r="C1469" i="1"/>
  <c r="D1468" i="1"/>
  <c r="C1468" i="1"/>
  <c r="D1467" i="1"/>
  <c r="C1467" i="1"/>
  <c r="G1466" i="1"/>
  <c r="D1466" i="1"/>
  <c r="C1466" i="1"/>
  <c r="H1465" i="1"/>
  <c r="G1465" i="1"/>
  <c r="I1465" i="1" s="1"/>
  <c r="D1465" i="1"/>
  <c r="C1465" i="1"/>
  <c r="J1465" i="1" s="1"/>
  <c r="J1464" i="1"/>
  <c r="D1464" i="1"/>
  <c r="C1464" i="1"/>
  <c r="D1463" i="1"/>
  <c r="C1463" i="1"/>
  <c r="D1462" i="1"/>
  <c r="G1462" i="1" s="1"/>
  <c r="C1462" i="1"/>
  <c r="D1461" i="1"/>
  <c r="C1461" i="1"/>
  <c r="H1460" i="1"/>
  <c r="G1460" i="1"/>
  <c r="I1460" i="1" s="1"/>
  <c r="D1460" i="1"/>
  <c r="C1460" i="1"/>
  <c r="J1460" i="1" s="1"/>
  <c r="G1459" i="1"/>
  <c r="I1459" i="1" s="1"/>
  <c r="D1459" i="1"/>
  <c r="C1459" i="1"/>
  <c r="H1459" i="1" s="1"/>
  <c r="H1458" i="1"/>
  <c r="D1458" i="1"/>
  <c r="C1458" i="1"/>
  <c r="D1457" i="1"/>
  <c r="J1457" i="1" s="1"/>
  <c r="C1457" i="1"/>
  <c r="H1456" i="1"/>
  <c r="G1456" i="1"/>
  <c r="I1456" i="1" s="1"/>
  <c r="D1456" i="1"/>
  <c r="C1456" i="1"/>
  <c r="J1456" i="1" s="1"/>
  <c r="G1455" i="1"/>
  <c r="I1455" i="1" s="1"/>
  <c r="D1455" i="1"/>
  <c r="C1455" i="1"/>
  <c r="H1455" i="1" s="1"/>
  <c r="D1454" i="1"/>
  <c r="G1454" i="1" s="1"/>
  <c r="C1454" i="1"/>
  <c r="C1453" i="1"/>
  <c r="H1452" i="1"/>
  <c r="G1452" i="1"/>
  <c r="I1452" i="1" s="1"/>
  <c r="D1452" i="1"/>
  <c r="C1452" i="1"/>
  <c r="J1452" i="1" s="1"/>
  <c r="G1451" i="1"/>
  <c r="I1451" i="1" s="1"/>
  <c r="D1451" i="1"/>
  <c r="C1451" i="1"/>
  <c r="H1451" i="1" s="1"/>
  <c r="H1450" i="1"/>
  <c r="D1450" i="1"/>
  <c r="C1450" i="1"/>
  <c r="D1449" i="1"/>
  <c r="J1449" i="1" s="1"/>
  <c r="C1449" i="1"/>
  <c r="H1448" i="1"/>
  <c r="G1448" i="1"/>
  <c r="I1448" i="1" s="1"/>
  <c r="D1448" i="1"/>
  <c r="C1448" i="1"/>
  <c r="J1448" i="1" s="1"/>
  <c r="G1447" i="1"/>
  <c r="I1447" i="1" s="1"/>
  <c r="D1447" i="1"/>
  <c r="C1447" i="1"/>
  <c r="H1447" i="1" s="1"/>
  <c r="H1446" i="1"/>
  <c r="D1446" i="1"/>
  <c r="C1446" i="1"/>
  <c r="D1445" i="1"/>
  <c r="C1445" i="1"/>
  <c r="J1444" i="1"/>
  <c r="D1444" i="1"/>
  <c r="C1444" i="1"/>
  <c r="H1443" i="1"/>
  <c r="D1443" i="1"/>
  <c r="C1443" i="1"/>
  <c r="J1442" i="1"/>
  <c r="H1442" i="1"/>
  <c r="G1442" i="1"/>
  <c r="D1442" i="1"/>
  <c r="C1442" i="1"/>
  <c r="J1441" i="1"/>
  <c r="D1441" i="1"/>
  <c r="C1441" i="1"/>
  <c r="J1440" i="1"/>
  <c r="D1440" i="1"/>
  <c r="C1440" i="1"/>
  <c r="D1439" i="1"/>
  <c r="H1439" i="1" s="1"/>
  <c r="C1439" i="1"/>
  <c r="D1438" i="1"/>
  <c r="C1438" i="1"/>
  <c r="D1437" i="1"/>
  <c r="C1437" i="1"/>
  <c r="C1436" i="1"/>
  <c r="D1434" i="1"/>
  <c r="C1434" i="1"/>
  <c r="D1433" i="1"/>
  <c r="C1433" i="1"/>
  <c r="H1432" i="1"/>
  <c r="D1432" i="1"/>
  <c r="C1432" i="1"/>
  <c r="G1432" i="1" s="1"/>
  <c r="H1431" i="1"/>
  <c r="D1431" i="1"/>
  <c r="C1431" i="1"/>
  <c r="D1430" i="1"/>
  <c r="C1430" i="1"/>
  <c r="D1429" i="1"/>
  <c r="C1429" i="1"/>
  <c r="H1428" i="1"/>
  <c r="D1428" i="1"/>
  <c r="C1428" i="1"/>
  <c r="G1428" i="1" s="1"/>
  <c r="D1427" i="1"/>
  <c r="H1427" i="1" s="1"/>
  <c r="C1427" i="1"/>
  <c r="D1426" i="1"/>
  <c r="C1426" i="1"/>
  <c r="D1425" i="1"/>
  <c r="C1425" i="1"/>
  <c r="H1424" i="1"/>
  <c r="D1424" i="1"/>
  <c r="C1424" i="1"/>
  <c r="G1424" i="1" s="1"/>
  <c r="H1423" i="1"/>
  <c r="D1423" i="1"/>
  <c r="C1423" i="1"/>
  <c r="D1422" i="1"/>
  <c r="C1422" i="1"/>
  <c r="D1421" i="1"/>
  <c r="C1421" i="1"/>
  <c r="H1420" i="1"/>
  <c r="D1420" i="1"/>
  <c r="C1420" i="1"/>
  <c r="G1420" i="1" s="1"/>
  <c r="D1419" i="1"/>
  <c r="H1419" i="1" s="1"/>
  <c r="C1419" i="1"/>
  <c r="D1418" i="1"/>
  <c r="C1418" i="1"/>
  <c r="D1417" i="1"/>
  <c r="C1417" i="1"/>
  <c r="H1416" i="1"/>
  <c r="D1416" i="1"/>
  <c r="C1416" i="1"/>
  <c r="G1416" i="1" s="1"/>
  <c r="H1415" i="1"/>
  <c r="D1415" i="1"/>
  <c r="C1415" i="1"/>
  <c r="D1414" i="1"/>
  <c r="C1414" i="1"/>
  <c r="D1413" i="1"/>
  <c r="C1413" i="1"/>
  <c r="H1412" i="1"/>
  <c r="D1412" i="1"/>
  <c r="C1412" i="1"/>
  <c r="G1412" i="1" s="1"/>
  <c r="D1411" i="1"/>
  <c r="H1411" i="1" s="1"/>
  <c r="C1411" i="1"/>
  <c r="D1410" i="1"/>
  <c r="C1410" i="1"/>
  <c r="D1409" i="1"/>
  <c r="D1408" i="1"/>
  <c r="H1407" i="1"/>
  <c r="D1407" i="1"/>
  <c r="C1407" i="1"/>
  <c r="D1406" i="1"/>
  <c r="C1406" i="1"/>
  <c r="D1405" i="1"/>
  <c r="C1405" i="1"/>
  <c r="H1404" i="1"/>
  <c r="D1404" i="1"/>
  <c r="C1404" i="1"/>
  <c r="G1404" i="1" s="1"/>
  <c r="D1403" i="1"/>
  <c r="H1403" i="1" s="1"/>
  <c r="C1403" i="1"/>
  <c r="D1402" i="1"/>
  <c r="C1402" i="1"/>
  <c r="D1401" i="1"/>
  <c r="C1401" i="1"/>
  <c r="H1400" i="1"/>
  <c r="D1400" i="1"/>
  <c r="C1400" i="1"/>
  <c r="G1400" i="1" s="1"/>
  <c r="H1399" i="1"/>
  <c r="D1399" i="1"/>
  <c r="C1399" i="1"/>
  <c r="D1398" i="1"/>
  <c r="C1398" i="1"/>
  <c r="D1397" i="1"/>
  <c r="C1397" i="1"/>
  <c r="H1396" i="1"/>
  <c r="D1396" i="1"/>
  <c r="C1396" i="1"/>
  <c r="G1396" i="1" s="1"/>
  <c r="D1395" i="1"/>
  <c r="H1395" i="1" s="1"/>
  <c r="C1395" i="1"/>
  <c r="D1394" i="1"/>
  <c r="C1394" i="1"/>
  <c r="D1393" i="1"/>
  <c r="C1393" i="1"/>
  <c r="H1392" i="1"/>
  <c r="D1392" i="1"/>
  <c r="C1392" i="1"/>
  <c r="G1392" i="1" s="1"/>
  <c r="H1391" i="1"/>
  <c r="D1391" i="1"/>
  <c r="C1391" i="1"/>
  <c r="D1390" i="1"/>
  <c r="H1390" i="1" s="1"/>
  <c r="C1390" i="1"/>
  <c r="D1389" i="1"/>
  <c r="H1389" i="1" s="1"/>
  <c r="C1389" i="1"/>
  <c r="G1388" i="1"/>
  <c r="D1388" i="1"/>
  <c r="H1388" i="1" s="1"/>
  <c r="C1388" i="1"/>
  <c r="G1387" i="1"/>
  <c r="D1387" i="1"/>
  <c r="H1387" i="1" s="1"/>
  <c r="C1387" i="1"/>
  <c r="D1386" i="1"/>
  <c r="H1386" i="1" s="1"/>
  <c r="C1386" i="1"/>
  <c r="D1385" i="1"/>
  <c r="H1385" i="1" s="1"/>
  <c r="C1385" i="1"/>
  <c r="G1384" i="1"/>
  <c r="D1384" i="1"/>
  <c r="H1384" i="1" s="1"/>
  <c r="C1384" i="1"/>
  <c r="D1382" i="1"/>
  <c r="H1382" i="1" s="1"/>
  <c r="C1382" i="1"/>
  <c r="G1381" i="1"/>
  <c r="D1381" i="1"/>
  <c r="H1381" i="1" s="1"/>
  <c r="C1381" i="1"/>
  <c r="G1380" i="1"/>
  <c r="D1380" i="1"/>
  <c r="H1380" i="1" s="1"/>
  <c r="C1380" i="1"/>
  <c r="D1379" i="1"/>
  <c r="H1379" i="1" s="1"/>
  <c r="C1379" i="1"/>
  <c r="D1378" i="1"/>
  <c r="H1378" i="1" s="1"/>
  <c r="C1378" i="1"/>
  <c r="G1377" i="1"/>
  <c r="D1377" i="1"/>
  <c r="H1377" i="1" s="1"/>
  <c r="C1377" i="1"/>
  <c r="G1376" i="1"/>
  <c r="D1376" i="1"/>
  <c r="H1376" i="1" s="1"/>
  <c r="C1376" i="1"/>
  <c r="D1375" i="1"/>
  <c r="H1375" i="1" s="1"/>
  <c r="C1375" i="1"/>
  <c r="D1374" i="1"/>
  <c r="H1374" i="1" s="1"/>
  <c r="C1374" i="1"/>
  <c r="G1373" i="1"/>
  <c r="D1373" i="1"/>
  <c r="H1373" i="1" s="1"/>
  <c r="C1373" i="1"/>
  <c r="G1372" i="1"/>
  <c r="D1372" i="1"/>
  <c r="H1372" i="1" s="1"/>
  <c r="C1372" i="1"/>
  <c r="D1371" i="1"/>
  <c r="H1371" i="1" s="1"/>
  <c r="C1371" i="1"/>
  <c r="D1370" i="1"/>
  <c r="H1370" i="1" s="1"/>
  <c r="C1370" i="1"/>
  <c r="G1369" i="1"/>
  <c r="D1369" i="1"/>
  <c r="H1369" i="1" s="1"/>
  <c r="C1369" i="1"/>
  <c r="G1368" i="1"/>
  <c r="D1368" i="1"/>
  <c r="H1368" i="1" s="1"/>
  <c r="C1368" i="1"/>
  <c r="D1367" i="1"/>
  <c r="H1367" i="1" s="1"/>
  <c r="C1367" i="1"/>
  <c r="D1366" i="1"/>
  <c r="H1366" i="1" s="1"/>
  <c r="C1366" i="1"/>
  <c r="G1365" i="1"/>
  <c r="D1365" i="1"/>
  <c r="H1365" i="1" s="1"/>
  <c r="C1365" i="1"/>
  <c r="G1364" i="1"/>
  <c r="D1364" i="1"/>
  <c r="H1364" i="1" s="1"/>
  <c r="C1364" i="1"/>
  <c r="D1363" i="1"/>
  <c r="H1363" i="1" s="1"/>
  <c r="C1363" i="1"/>
  <c r="D1362" i="1"/>
  <c r="H1362" i="1" s="1"/>
  <c r="C1362" i="1"/>
  <c r="G1361" i="1"/>
  <c r="D1361" i="1"/>
  <c r="H1361" i="1" s="1"/>
  <c r="C1361" i="1"/>
  <c r="G1360" i="1"/>
  <c r="D1360" i="1"/>
  <c r="H1360" i="1" s="1"/>
  <c r="C1360" i="1"/>
  <c r="D1359" i="1"/>
  <c r="H1359" i="1" s="1"/>
  <c r="C1359" i="1"/>
  <c r="D1358" i="1"/>
  <c r="H1358" i="1" s="1"/>
  <c r="C1358" i="1"/>
  <c r="G1357" i="1"/>
  <c r="D1357" i="1"/>
  <c r="H1357" i="1" s="1"/>
  <c r="C1357" i="1"/>
  <c r="G1356" i="1"/>
  <c r="D1356" i="1"/>
  <c r="H1356" i="1" s="1"/>
  <c r="C1356" i="1"/>
  <c r="D1355" i="1"/>
  <c r="H1355" i="1" s="1"/>
  <c r="C1355" i="1"/>
  <c r="D1354" i="1"/>
  <c r="H1354" i="1" s="1"/>
  <c r="C1354" i="1"/>
  <c r="G1353" i="1"/>
  <c r="D1353" i="1"/>
  <c r="H1353" i="1" s="1"/>
  <c r="C1353" i="1"/>
  <c r="G1352" i="1"/>
  <c r="D1352" i="1"/>
  <c r="H1352" i="1" s="1"/>
  <c r="C1352" i="1"/>
  <c r="D1351" i="1"/>
  <c r="H1351" i="1" s="1"/>
  <c r="C1351" i="1"/>
  <c r="D1350" i="1"/>
  <c r="H1350" i="1" s="1"/>
  <c r="C1350" i="1"/>
  <c r="G1349" i="1"/>
  <c r="D1349" i="1"/>
  <c r="H1349" i="1" s="1"/>
  <c r="C1349" i="1"/>
  <c r="G1348" i="1"/>
  <c r="D1348" i="1"/>
  <c r="H1348" i="1" s="1"/>
  <c r="C1348" i="1"/>
  <c r="D1347" i="1"/>
  <c r="H1347" i="1" s="1"/>
  <c r="C1347" i="1"/>
  <c r="D1346" i="1"/>
  <c r="H1346" i="1" s="1"/>
  <c r="C1346" i="1"/>
  <c r="G1345" i="1"/>
  <c r="D1345" i="1"/>
  <c r="H1345" i="1" s="1"/>
  <c r="C1345" i="1"/>
  <c r="G1344" i="1"/>
  <c r="D1344" i="1"/>
  <c r="H1344" i="1" s="1"/>
  <c r="C1344" i="1"/>
  <c r="D1343" i="1"/>
  <c r="H1343" i="1" s="1"/>
  <c r="C1343" i="1"/>
  <c r="D1342" i="1"/>
  <c r="H1342" i="1" s="1"/>
  <c r="C1342" i="1"/>
  <c r="G1341" i="1"/>
  <c r="D1341" i="1"/>
  <c r="H1341" i="1" s="1"/>
  <c r="C1341" i="1"/>
  <c r="G1340" i="1"/>
  <c r="D1340" i="1"/>
  <c r="H1340" i="1" s="1"/>
  <c r="C1340" i="1"/>
  <c r="D1339" i="1"/>
  <c r="H1339" i="1" s="1"/>
  <c r="C1339" i="1"/>
  <c r="D1338" i="1"/>
  <c r="H1338" i="1" s="1"/>
  <c r="C1338" i="1"/>
  <c r="G1337" i="1"/>
  <c r="D1337" i="1"/>
  <c r="H1337" i="1" s="1"/>
  <c r="C1337" i="1"/>
  <c r="G1336" i="1"/>
  <c r="D1336" i="1"/>
  <c r="H1336" i="1" s="1"/>
  <c r="C1336" i="1"/>
  <c r="D1335" i="1"/>
  <c r="H1335" i="1" s="1"/>
  <c r="C1335" i="1"/>
  <c r="D1334" i="1"/>
  <c r="H1334" i="1" s="1"/>
  <c r="C1334" i="1"/>
  <c r="G1333" i="1"/>
  <c r="D1333" i="1"/>
  <c r="H1333" i="1" s="1"/>
  <c r="C1333" i="1"/>
  <c r="G1332" i="1"/>
  <c r="D1332" i="1"/>
  <c r="H1332" i="1" s="1"/>
  <c r="C1332" i="1"/>
  <c r="D1331" i="1"/>
  <c r="H1331" i="1" s="1"/>
  <c r="C1331" i="1"/>
  <c r="D1330" i="1"/>
  <c r="H1330" i="1" s="1"/>
  <c r="C1330" i="1"/>
  <c r="G1329" i="1"/>
  <c r="D1329" i="1"/>
  <c r="H1329" i="1" s="1"/>
  <c r="C1329" i="1"/>
  <c r="G1328" i="1"/>
  <c r="D1328" i="1"/>
  <c r="H1328" i="1" s="1"/>
  <c r="C1328" i="1"/>
  <c r="D1327" i="1"/>
  <c r="H1327" i="1" s="1"/>
  <c r="C1327" i="1"/>
  <c r="D1326" i="1"/>
  <c r="H1326" i="1" s="1"/>
  <c r="C1326" i="1"/>
  <c r="G1325" i="1"/>
  <c r="D1325" i="1"/>
  <c r="H1325" i="1" s="1"/>
  <c r="C1325" i="1"/>
  <c r="G1324" i="1"/>
  <c r="D1324" i="1"/>
  <c r="H1324" i="1" s="1"/>
  <c r="C1324" i="1"/>
  <c r="D1323" i="1"/>
  <c r="H1323" i="1" s="1"/>
  <c r="C1323" i="1"/>
  <c r="D1322" i="1"/>
  <c r="H1322" i="1" s="1"/>
  <c r="C1322" i="1"/>
  <c r="G1321" i="1"/>
  <c r="D1321" i="1"/>
  <c r="H1321" i="1" s="1"/>
  <c r="C1321" i="1"/>
  <c r="G1320" i="1"/>
  <c r="D1320" i="1"/>
  <c r="H1320" i="1" s="1"/>
  <c r="C1320" i="1"/>
  <c r="D1319" i="1"/>
  <c r="H1319" i="1" s="1"/>
  <c r="C1319" i="1"/>
  <c r="D1318" i="1"/>
  <c r="H1318" i="1" s="1"/>
  <c r="C1318" i="1"/>
  <c r="G1317" i="1"/>
  <c r="D1317" i="1"/>
  <c r="H1317" i="1" s="1"/>
  <c r="C1317" i="1"/>
  <c r="G1316" i="1"/>
  <c r="D1316" i="1"/>
  <c r="H1316" i="1" s="1"/>
  <c r="C1316" i="1"/>
  <c r="D1315" i="1"/>
  <c r="H1315" i="1" s="1"/>
  <c r="C1315" i="1"/>
  <c r="D1314" i="1"/>
  <c r="H1314" i="1" s="1"/>
  <c r="C1314" i="1"/>
  <c r="G1313" i="1"/>
  <c r="D1313" i="1"/>
  <c r="H1313" i="1" s="1"/>
  <c r="C1313" i="1"/>
  <c r="G1312" i="1"/>
  <c r="D1312" i="1"/>
  <c r="H1312" i="1" s="1"/>
  <c r="C1312" i="1"/>
  <c r="D1311" i="1"/>
  <c r="H1311" i="1" s="1"/>
  <c r="C1311" i="1"/>
  <c r="D1310" i="1"/>
  <c r="H1310" i="1" s="1"/>
  <c r="C1310" i="1"/>
  <c r="G1309" i="1"/>
  <c r="D1309" i="1"/>
  <c r="H1309" i="1" s="1"/>
  <c r="C1309" i="1"/>
  <c r="G1308" i="1"/>
  <c r="D1308" i="1"/>
  <c r="H1308" i="1" s="1"/>
  <c r="C1308" i="1"/>
  <c r="D1307" i="1"/>
  <c r="H1307" i="1" s="1"/>
  <c r="C1307" i="1"/>
  <c r="D1306" i="1"/>
  <c r="H1306" i="1" s="1"/>
  <c r="C1306" i="1"/>
  <c r="G1305" i="1"/>
  <c r="D1305" i="1"/>
  <c r="H1305" i="1" s="1"/>
  <c r="C1305" i="1"/>
  <c r="G1304" i="1"/>
  <c r="D1304" i="1"/>
  <c r="H1304" i="1" s="1"/>
  <c r="C1304" i="1"/>
  <c r="D1303" i="1"/>
  <c r="H1303" i="1" s="1"/>
  <c r="C1303" i="1"/>
  <c r="D1302" i="1"/>
  <c r="H1302" i="1" s="1"/>
  <c r="C1302" i="1"/>
  <c r="G1301" i="1"/>
  <c r="D1301" i="1"/>
  <c r="H1301" i="1" s="1"/>
  <c r="C1301" i="1"/>
  <c r="G1300" i="1"/>
  <c r="D1300" i="1"/>
  <c r="H1300" i="1" s="1"/>
  <c r="C1300" i="1"/>
  <c r="D1299" i="1"/>
  <c r="G1298" i="1"/>
  <c r="D1298" i="1"/>
  <c r="H1298" i="1" s="1"/>
  <c r="C1298" i="1"/>
  <c r="G1297" i="1"/>
  <c r="D1297" i="1"/>
  <c r="H1297" i="1" s="1"/>
  <c r="C1297" i="1"/>
  <c r="D1296" i="1"/>
  <c r="H1296" i="1" s="1"/>
  <c r="C1296" i="1"/>
  <c r="D1295" i="1"/>
  <c r="H1295" i="1" s="1"/>
  <c r="C1295" i="1"/>
  <c r="G1294" i="1"/>
  <c r="D1294" i="1"/>
  <c r="H1294" i="1" s="1"/>
  <c r="C1294" i="1"/>
  <c r="G1293" i="1"/>
  <c r="D1293" i="1"/>
  <c r="H1293" i="1" s="1"/>
  <c r="C1293" i="1"/>
  <c r="D1292" i="1"/>
  <c r="H1292" i="1" s="1"/>
  <c r="C1292" i="1"/>
  <c r="D1291" i="1"/>
  <c r="H1291" i="1" s="1"/>
  <c r="C1291" i="1"/>
  <c r="G1290" i="1"/>
  <c r="D1290" i="1"/>
  <c r="H1290" i="1" s="1"/>
  <c r="C1290" i="1"/>
  <c r="G1289" i="1"/>
  <c r="D1289" i="1"/>
  <c r="H1289" i="1" s="1"/>
  <c r="C1289" i="1"/>
  <c r="D1288" i="1"/>
  <c r="H1288" i="1" s="1"/>
  <c r="C1288" i="1"/>
  <c r="D1287" i="1"/>
  <c r="H1287" i="1" s="1"/>
  <c r="C1287" i="1"/>
  <c r="G1286" i="1"/>
  <c r="D1286" i="1"/>
  <c r="H1286" i="1" s="1"/>
  <c r="C1286" i="1"/>
  <c r="G1285" i="1"/>
  <c r="D1285" i="1"/>
  <c r="H1285" i="1" s="1"/>
  <c r="C1285" i="1"/>
  <c r="D1284" i="1"/>
  <c r="H1284" i="1" s="1"/>
  <c r="C1284" i="1"/>
  <c r="D1283" i="1"/>
  <c r="H1283" i="1" s="1"/>
  <c r="C1283" i="1"/>
  <c r="G1282" i="1"/>
  <c r="D1282" i="1"/>
  <c r="H1282" i="1" s="1"/>
  <c r="C1282" i="1"/>
  <c r="G1281" i="1"/>
  <c r="D1281" i="1"/>
  <c r="H1281" i="1" s="1"/>
  <c r="C1281" i="1"/>
  <c r="D1280" i="1"/>
  <c r="H1280" i="1" s="1"/>
  <c r="C1280" i="1"/>
  <c r="D1279" i="1"/>
  <c r="H1279" i="1" s="1"/>
  <c r="C1279" i="1"/>
  <c r="G1278" i="1"/>
  <c r="D1278" i="1"/>
  <c r="H1278" i="1" s="1"/>
  <c r="C1278" i="1"/>
  <c r="G1277" i="1"/>
  <c r="D1277" i="1"/>
  <c r="H1277" i="1" s="1"/>
  <c r="C1277" i="1"/>
  <c r="D1276" i="1"/>
  <c r="H1276" i="1" s="1"/>
  <c r="C1276" i="1"/>
  <c r="D1275" i="1"/>
  <c r="H1275" i="1" s="1"/>
  <c r="C1275" i="1"/>
  <c r="G1274" i="1"/>
  <c r="D1274" i="1"/>
  <c r="H1274" i="1" s="1"/>
  <c r="C1274" i="1"/>
  <c r="G1273" i="1"/>
  <c r="D1273" i="1"/>
  <c r="H1273" i="1" s="1"/>
  <c r="C1273" i="1"/>
  <c r="D1272" i="1"/>
  <c r="H1272" i="1" s="1"/>
  <c r="C1272" i="1"/>
  <c r="D1271" i="1"/>
  <c r="H1271" i="1" s="1"/>
  <c r="C1271" i="1"/>
  <c r="G1270" i="1"/>
  <c r="D1270" i="1"/>
  <c r="H1270" i="1" s="1"/>
  <c r="C1270" i="1"/>
  <c r="G1269" i="1"/>
  <c r="D1269" i="1"/>
  <c r="H1269" i="1" s="1"/>
  <c r="C1269" i="1"/>
  <c r="D1268" i="1"/>
  <c r="H1268" i="1" s="1"/>
  <c r="C1268" i="1"/>
  <c r="D1267" i="1"/>
  <c r="H1267" i="1" s="1"/>
  <c r="C1267" i="1"/>
  <c r="D1266" i="1"/>
  <c r="H1266" i="1" s="1"/>
  <c r="C1266" i="1"/>
  <c r="G1265" i="1"/>
  <c r="D1265" i="1"/>
  <c r="H1265" i="1" s="1"/>
  <c r="C1265" i="1"/>
  <c r="D1264" i="1"/>
  <c r="C1264" i="1"/>
  <c r="D1263" i="1"/>
  <c r="H1263" i="1" s="1"/>
  <c r="C1263" i="1"/>
  <c r="G1262" i="1"/>
  <c r="D1262" i="1"/>
  <c r="H1262" i="1" s="1"/>
  <c r="C1262" i="1"/>
  <c r="G1261" i="1"/>
  <c r="D1261" i="1"/>
  <c r="H1261" i="1" s="1"/>
  <c r="C1261" i="1"/>
  <c r="D1260" i="1"/>
  <c r="H1260" i="1" s="1"/>
  <c r="C1260" i="1"/>
  <c r="D1259" i="1"/>
  <c r="H1259" i="1" s="1"/>
  <c r="C1259" i="1"/>
  <c r="G1258" i="1"/>
  <c r="D1258" i="1"/>
  <c r="H1258" i="1" s="1"/>
  <c r="C1258" i="1"/>
  <c r="G1257" i="1"/>
  <c r="D1257" i="1"/>
  <c r="H1257" i="1" s="1"/>
  <c r="C1257" i="1"/>
  <c r="D1256" i="1"/>
  <c r="H1256" i="1" s="1"/>
  <c r="C1256" i="1"/>
  <c r="D1255" i="1"/>
  <c r="H1255" i="1" s="1"/>
  <c r="C1255" i="1"/>
  <c r="G1254" i="1"/>
  <c r="D1254" i="1"/>
  <c r="H1254" i="1" s="1"/>
  <c r="C1254" i="1"/>
  <c r="G1253" i="1"/>
  <c r="D1253" i="1"/>
  <c r="H1253" i="1" s="1"/>
  <c r="C1253" i="1"/>
  <c r="D1252" i="1"/>
  <c r="H1252" i="1" s="1"/>
  <c r="C1252" i="1"/>
  <c r="D1251" i="1"/>
  <c r="H1251" i="1" s="1"/>
  <c r="C1251" i="1"/>
  <c r="G1250" i="1"/>
  <c r="D1250" i="1"/>
  <c r="H1250" i="1" s="1"/>
  <c r="C1250" i="1"/>
  <c r="G1249" i="1"/>
  <c r="D1249" i="1"/>
  <c r="H1249" i="1" s="1"/>
  <c r="C1249" i="1"/>
  <c r="D1248" i="1"/>
  <c r="H1248" i="1" s="1"/>
  <c r="C1248" i="1"/>
  <c r="D1247" i="1"/>
  <c r="H1247" i="1" s="1"/>
  <c r="C1247" i="1"/>
  <c r="G1246" i="1"/>
  <c r="D1246" i="1"/>
  <c r="H1246" i="1" s="1"/>
  <c r="C1246" i="1"/>
  <c r="D1245" i="1"/>
  <c r="C1245" i="1"/>
  <c r="D1244" i="1"/>
  <c r="H1244" i="1" s="1"/>
  <c r="C1244" i="1"/>
  <c r="D1243" i="1"/>
  <c r="H1243" i="1" s="1"/>
  <c r="C1243" i="1"/>
  <c r="G1242" i="1"/>
  <c r="D1242" i="1"/>
  <c r="H1242" i="1" s="1"/>
  <c r="C1242" i="1"/>
  <c r="G1241" i="1"/>
  <c r="D1241" i="1"/>
  <c r="H1241" i="1" s="1"/>
  <c r="C1241" i="1"/>
  <c r="D1240" i="1"/>
  <c r="H1240" i="1" s="1"/>
  <c r="C1240" i="1"/>
  <c r="D1239" i="1"/>
  <c r="H1239" i="1" s="1"/>
  <c r="C1239" i="1"/>
  <c r="G1238" i="1"/>
  <c r="D1238" i="1"/>
  <c r="H1238" i="1" s="1"/>
  <c r="C1238" i="1"/>
  <c r="G1237" i="1"/>
  <c r="D1237" i="1"/>
  <c r="H1237" i="1" s="1"/>
  <c r="C1237" i="1"/>
  <c r="D1236" i="1"/>
  <c r="H1236" i="1" s="1"/>
  <c r="C1236" i="1"/>
  <c r="D1235" i="1"/>
  <c r="H1235" i="1" s="1"/>
  <c r="C1235" i="1"/>
  <c r="G1234" i="1"/>
  <c r="D1234" i="1"/>
  <c r="H1234" i="1" s="1"/>
  <c r="C1234" i="1"/>
  <c r="G1233" i="1"/>
  <c r="D1233" i="1"/>
  <c r="H1233" i="1" s="1"/>
  <c r="C1233" i="1"/>
  <c r="D1232" i="1"/>
  <c r="H1232" i="1" s="1"/>
  <c r="C1232" i="1"/>
  <c r="D1231" i="1"/>
  <c r="H1231" i="1" s="1"/>
  <c r="C1231" i="1"/>
  <c r="G1230" i="1"/>
  <c r="D1230" i="1"/>
  <c r="H1230" i="1" s="1"/>
  <c r="C1230" i="1"/>
  <c r="G1229" i="1"/>
  <c r="D1229" i="1"/>
  <c r="H1229" i="1" s="1"/>
  <c r="C1229" i="1"/>
  <c r="D1228" i="1"/>
  <c r="H1228" i="1" s="1"/>
  <c r="C1228" i="1"/>
  <c r="D1227" i="1"/>
  <c r="H1227" i="1" s="1"/>
  <c r="C1227" i="1"/>
  <c r="G1226" i="1"/>
  <c r="D1226" i="1"/>
  <c r="H1226" i="1" s="1"/>
  <c r="C1226" i="1"/>
  <c r="G1225" i="1"/>
  <c r="D1225" i="1"/>
  <c r="H1225" i="1" s="1"/>
  <c r="C1225" i="1"/>
  <c r="D1224" i="1"/>
  <c r="H1224" i="1" s="1"/>
  <c r="C1224" i="1"/>
  <c r="D1223" i="1"/>
  <c r="H1223" i="1" s="1"/>
  <c r="C1223" i="1"/>
  <c r="D1222" i="1"/>
  <c r="D1221" i="1"/>
  <c r="H1221" i="1" s="1"/>
  <c r="C1221" i="1"/>
  <c r="D1220" i="1"/>
  <c r="H1220" i="1" s="1"/>
  <c r="C1220" i="1"/>
  <c r="G1219" i="1"/>
  <c r="D1219" i="1"/>
  <c r="H1219" i="1" s="1"/>
  <c r="C1219" i="1"/>
  <c r="G1218" i="1"/>
  <c r="D1218" i="1"/>
  <c r="H1218" i="1" s="1"/>
  <c r="C1218" i="1"/>
  <c r="D1217" i="1"/>
  <c r="H1217" i="1" s="1"/>
  <c r="C1217" i="1"/>
  <c r="D1216" i="1"/>
  <c r="H1216" i="1" s="1"/>
  <c r="C1216" i="1"/>
  <c r="G1215" i="1"/>
  <c r="D1215" i="1"/>
  <c r="H1215" i="1" s="1"/>
  <c r="C1215" i="1"/>
  <c r="D1213" i="1"/>
  <c r="H1213" i="1" s="1"/>
  <c r="C1213" i="1"/>
  <c r="G1212" i="1"/>
  <c r="D1212" i="1"/>
  <c r="H1212" i="1" s="1"/>
  <c r="C1212" i="1"/>
  <c r="G1211" i="1"/>
  <c r="D1211" i="1"/>
  <c r="H1211" i="1" s="1"/>
  <c r="C1211" i="1"/>
  <c r="D1210" i="1"/>
  <c r="H1210" i="1" s="1"/>
  <c r="C1210" i="1"/>
  <c r="D1209" i="1"/>
  <c r="H1209" i="1" s="1"/>
  <c r="C1209" i="1"/>
  <c r="G1208" i="1"/>
  <c r="D1208" i="1"/>
  <c r="H1208" i="1" s="1"/>
  <c r="C1208" i="1"/>
  <c r="G1207" i="1"/>
  <c r="D1207" i="1"/>
  <c r="H1207" i="1" s="1"/>
  <c r="C1207" i="1"/>
  <c r="D1206" i="1"/>
  <c r="H1206" i="1" s="1"/>
  <c r="C1206" i="1"/>
  <c r="D1205" i="1"/>
  <c r="H1205" i="1" s="1"/>
  <c r="C1205" i="1"/>
  <c r="G1204" i="1"/>
  <c r="D1204" i="1"/>
  <c r="H1204" i="1" s="1"/>
  <c r="C1204" i="1"/>
  <c r="G1203" i="1"/>
  <c r="D1203" i="1"/>
  <c r="H1203" i="1" s="1"/>
  <c r="C1203" i="1"/>
  <c r="D1202" i="1"/>
  <c r="H1202" i="1" s="1"/>
  <c r="C1202" i="1"/>
  <c r="D1201" i="1"/>
  <c r="H1201" i="1" s="1"/>
  <c r="C1201" i="1"/>
  <c r="G1200" i="1"/>
  <c r="D1200" i="1"/>
  <c r="H1200" i="1" s="1"/>
  <c r="C1200" i="1"/>
  <c r="G1199" i="1"/>
  <c r="D1199" i="1"/>
  <c r="H1199" i="1" s="1"/>
  <c r="C1199" i="1"/>
  <c r="D1198" i="1"/>
  <c r="H1198" i="1" s="1"/>
  <c r="C1198" i="1"/>
  <c r="D1197" i="1"/>
  <c r="H1197" i="1" s="1"/>
  <c r="C1197" i="1"/>
  <c r="G1196" i="1"/>
  <c r="D1196" i="1"/>
  <c r="H1196" i="1" s="1"/>
  <c r="C1196" i="1"/>
  <c r="G1195" i="1"/>
  <c r="D1195" i="1"/>
  <c r="H1195" i="1" s="1"/>
  <c r="C1195" i="1"/>
  <c r="D1194" i="1"/>
  <c r="H1194" i="1" s="1"/>
  <c r="C1194" i="1"/>
  <c r="D1193" i="1"/>
  <c r="H1193" i="1" s="1"/>
  <c r="C1193" i="1"/>
  <c r="G1192" i="1"/>
  <c r="D1192" i="1"/>
  <c r="H1192" i="1" s="1"/>
  <c r="C1192" i="1"/>
  <c r="G1191" i="1"/>
  <c r="D1191" i="1"/>
  <c r="H1191" i="1" s="1"/>
  <c r="C1191" i="1"/>
  <c r="D1190" i="1"/>
  <c r="C1190" i="1"/>
  <c r="D1189" i="1"/>
  <c r="H1189" i="1" s="1"/>
  <c r="C1189" i="1"/>
  <c r="G1188" i="1"/>
  <c r="D1188" i="1"/>
  <c r="H1188" i="1" s="1"/>
  <c r="C1188" i="1"/>
  <c r="G1187" i="1"/>
  <c r="D1187" i="1"/>
  <c r="H1187" i="1" s="1"/>
  <c r="C1187" i="1"/>
  <c r="D1186" i="1"/>
  <c r="C1186" i="1"/>
  <c r="D1185" i="1"/>
  <c r="H1185" i="1" s="1"/>
  <c r="C1185" i="1"/>
  <c r="G1184" i="1"/>
  <c r="D1184" i="1"/>
  <c r="H1184" i="1" s="1"/>
  <c r="C1184" i="1"/>
  <c r="G1183" i="1"/>
  <c r="D1183" i="1"/>
  <c r="H1183" i="1" s="1"/>
  <c r="C1183" i="1"/>
  <c r="D1182" i="1"/>
  <c r="C1182" i="1"/>
  <c r="D1181" i="1"/>
  <c r="H1181" i="1" s="1"/>
  <c r="C1181" i="1"/>
  <c r="G1180" i="1"/>
  <c r="D1180" i="1"/>
  <c r="H1180" i="1" s="1"/>
  <c r="C1180" i="1"/>
  <c r="G1179" i="1"/>
  <c r="D1179" i="1"/>
  <c r="H1179" i="1" s="1"/>
  <c r="C1179" i="1"/>
  <c r="D1178" i="1"/>
  <c r="C1178" i="1"/>
  <c r="D1177" i="1"/>
  <c r="H1177" i="1" s="1"/>
  <c r="C1177" i="1"/>
  <c r="G1176" i="1"/>
  <c r="D1176" i="1"/>
  <c r="H1176" i="1" s="1"/>
  <c r="C1176" i="1"/>
  <c r="G1175" i="1"/>
  <c r="D1175" i="1"/>
  <c r="H1175" i="1" s="1"/>
  <c r="C1175" i="1"/>
  <c r="D1174" i="1"/>
  <c r="C1174" i="1"/>
  <c r="D1173" i="1"/>
  <c r="H1173" i="1" s="1"/>
  <c r="C1173" i="1"/>
  <c r="G1172" i="1"/>
  <c r="D1172" i="1"/>
  <c r="H1172" i="1" s="1"/>
  <c r="C1172" i="1"/>
  <c r="G1171" i="1"/>
  <c r="D1171" i="1"/>
  <c r="H1171" i="1" s="1"/>
  <c r="C1171" i="1"/>
  <c r="D1170" i="1"/>
  <c r="C1170" i="1"/>
  <c r="D1169" i="1"/>
  <c r="H1169" i="1" s="1"/>
  <c r="C1169" i="1"/>
  <c r="G1168" i="1"/>
  <c r="D1168" i="1"/>
  <c r="H1168" i="1" s="1"/>
  <c r="C1168" i="1"/>
  <c r="G1167" i="1"/>
  <c r="D1167" i="1"/>
  <c r="H1167" i="1" s="1"/>
  <c r="C1167" i="1"/>
  <c r="D1166" i="1"/>
  <c r="C1166" i="1"/>
  <c r="D1165" i="1"/>
  <c r="H1165" i="1" s="1"/>
  <c r="C1165" i="1"/>
  <c r="G1164" i="1"/>
  <c r="D1164" i="1"/>
  <c r="H1164" i="1" s="1"/>
  <c r="C1164" i="1"/>
  <c r="D1163" i="1"/>
  <c r="H1163" i="1" s="1"/>
  <c r="C1163" i="1"/>
  <c r="D1162" i="1"/>
  <c r="C1162" i="1"/>
  <c r="D1161" i="1"/>
  <c r="H1161" i="1" s="1"/>
  <c r="C1161" i="1"/>
  <c r="G1160" i="1"/>
  <c r="D1160" i="1"/>
  <c r="H1160" i="1" s="1"/>
  <c r="C1160" i="1"/>
  <c r="G1159" i="1"/>
  <c r="D1159" i="1"/>
  <c r="H1159" i="1" s="1"/>
  <c r="C1159" i="1"/>
  <c r="D1158" i="1"/>
  <c r="C1158" i="1"/>
  <c r="D1157" i="1"/>
  <c r="H1157" i="1" s="1"/>
  <c r="C1157" i="1"/>
  <c r="D1156" i="1"/>
  <c r="H1156" i="1" s="1"/>
  <c r="C1156" i="1"/>
  <c r="G1155" i="1"/>
  <c r="D1155" i="1"/>
  <c r="H1155" i="1" s="1"/>
  <c r="C1155" i="1"/>
  <c r="D1154" i="1"/>
  <c r="C1154" i="1"/>
  <c r="D1151" i="1"/>
  <c r="H1151" i="1" s="1"/>
  <c r="C1151" i="1"/>
  <c r="G1150" i="1"/>
  <c r="D1150" i="1"/>
  <c r="H1150" i="1" s="1"/>
  <c r="C1150" i="1"/>
  <c r="G1149" i="1"/>
  <c r="D1149" i="1"/>
  <c r="H1149" i="1" s="1"/>
  <c r="C1149" i="1"/>
  <c r="D1148" i="1"/>
  <c r="C1148" i="1"/>
  <c r="D1147" i="1"/>
  <c r="H1147" i="1" s="1"/>
  <c r="C1147" i="1"/>
  <c r="G1146" i="1"/>
  <c r="D1146" i="1"/>
  <c r="H1146" i="1" s="1"/>
  <c r="C1146" i="1"/>
  <c r="G1145" i="1"/>
  <c r="D1145" i="1"/>
  <c r="H1145" i="1" s="1"/>
  <c r="C1145" i="1"/>
  <c r="D1144" i="1"/>
  <c r="C1144" i="1"/>
  <c r="D1143" i="1"/>
  <c r="H1143" i="1" s="1"/>
  <c r="C1143" i="1"/>
  <c r="G1142" i="1"/>
  <c r="D1142" i="1"/>
  <c r="H1142" i="1" s="1"/>
  <c r="C1142" i="1"/>
  <c r="G1141" i="1"/>
  <c r="D1141" i="1"/>
  <c r="H1141" i="1" s="1"/>
  <c r="C1141" i="1"/>
  <c r="D1140" i="1"/>
  <c r="C1140" i="1"/>
  <c r="D1139" i="1"/>
  <c r="H1139" i="1" s="1"/>
  <c r="C1139" i="1"/>
  <c r="G1138" i="1"/>
  <c r="D1138" i="1"/>
  <c r="H1138" i="1" s="1"/>
  <c r="C1138" i="1"/>
  <c r="G1137" i="1"/>
  <c r="D1137" i="1"/>
  <c r="H1137" i="1" s="1"/>
  <c r="C1137" i="1"/>
  <c r="D1136" i="1"/>
  <c r="C1136" i="1"/>
  <c r="D1135" i="1"/>
  <c r="H1135" i="1" s="1"/>
  <c r="C1135" i="1"/>
  <c r="G1134" i="1"/>
  <c r="D1134" i="1"/>
  <c r="H1134" i="1" s="1"/>
  <c r="C1134" i="1"/>
  <c r="G1133" i="1"/>
  <c r="D1133" i="1"/>
  <c r="H1133" i="1" s="1"/>
  <c r="C1133" i="1"/>
  <c r="D1132" i="1"/>
  <c r="C1132" i="1"/>
  <c r="D1131" i="1"/>
  <c r="H1131" i="1" s="1"/>
  <c r="C1131" i="1"/>
  <c r="G1130" i="1"/>
  <c r="D1130" i="1"/>
  <c r="H1130" i="1" s="1"/>
  <c r="C1130" i="1"/>
  <c r="G1129" i="1"/>
  <c r="D1129" i="1"/>
  <c r="H1129" i="1" s="1"/>
  <c r="C1129" i="1"/>
  <c r="D1128" i="1"/>
  <c r="C1128" i="1"/>
  <c r="D1127" i="1"/>
  <c r="H1127" i="1" s="1"/>
  <c r="C1127" i="1"/>
  <c r="G1126" i="1"/>
  <c r="D1126" i="1"/>
  <c r="H1126" i="1" s="1"/>
  <c r="C1126" i="1"/>
  <c r="G1125" i="1"/>
  <c r="D1125" i="1"/>
  <c r="H1125" i="1" s="1"/>
  <c r="C1125" i="1"/>
  <c r="D1124" i="1"/>
  <c r="G1123" i="1"/>
  <c r="D1123" i="1"/>
  <c r="H1123" i="1" s="1"/>
  <c r="C1123" i="1"/>
  <c r="G1122" i="1"/>
  <c r="D1122" i="1"/>
  <c r="H1122" i="1" s="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5" i="1"/>
  <c r="G1055" i="1"/>
  <c r="D1055" i="1"/>
  <c r="C1055" i="1"/>
  <c r="H1054" i="1"/>
  <c r="G1054" i="1"/>
  <c r="D1054" i="1"/>
  <c r="C1054" i="1"/>
  <c r="H1053" i="1"/>
  <c r="G1053" i="1"/>
  <c r="D1053" i="1"/>
  <c r="C1053" i="1"/>
  <c r="H1052" i="1"/>
  <c r="G1052" i="1"/>
  <c r="D1052" i="1"/>
  <c r="C1052" i="1"/>
  <c r="H1051" i="1"/>
  <c r="G1051" i="1"/>
  <c r="D1051" i="1"/>
  <c r="C1051" i="1"/>
  <c r="G1050" i="1"/>
  <c r="D1050" i="1"/>
  <c r="H1050" i="1" s="1"/>
  <c r="C1050" i="1"/>
  <c r="H1049" i="1"/>
  <c r="G1049" i="1"/>
  <c r="D1049" i="1"/>
  <c r="C1049" i="1"/>
  <c r="G1048" i="1"/>
  <c r="D1048" i="1"/>
  <c r="H1048" i="1" s="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H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G1018" i="1"/>
  <c r="D1018" i="1"/>
  <c r="H1018" i="1" s="1"/>
  <c r="C1018" i="1"/>
  <c r="H1017" i="1"/>
  <c r="G1017" i="1"/>
  <c r="D1017" i="1"/>
  <c r="C1017" i="1"/>
  <c r="H1016" i="1"/>
  <c r="G1016" i="1"/>
  <c r="D1016" i="1"/>
  <c r="C1016" i="1"/>
  <c r="H1015" i="1"/>
  <c r="G1015" i="1"/>
  <c r="D1015" i="1"/>
  <c r="C1015" i="1"/>
  <c r="D1014" i="1"/>
  <c r="H1014" i="1" s="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D998" i="1"/>
  <c r="H998" i="1" s="1"/>
  <c r="C998" i="1"/>
  <c r="D997" i="1"/>
  <c r="H997" i="1" s="1"/>
  <c r="C997" i="1"/>
  <c r="D996" i="1"/>
  <c r="H996" i="1" s="1"/>
  <c r="C996" i="1"/>
  <c r="D995" i="1"/>
  <c r="H995" i="1" s="1"/>
  <c r="C995" i="1"/>
  <c r="H994" i="1"/>
  <c r="G994" i="1"/>
  <c r="D994" i="1"/>
  <c r="C994" i="1"/>
  <c r="D993" i="1"/>
  <c r="H993" i="1" s="1"/>
  <c r="C993" i="1"/>
  <c r="H992" i="1"/>
  <c r="G992" i="1"/>
  <c r="D992" i="1"/>
  <c r="C992" i="1"/>
  <c r="D991" i="1"/>
  <c r="H991" i="1" s="1"/>
  <c r="C991" i="1"/>
  <c r="D989" i="1"/>
  <c r="C989"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H711" i="1"/>
  <c r="G711" i="1"/>
  <c r="D711" i="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C645" i="1"/>
  <c r="D644" i="1"/>
  <c r="C644" i="1"/>
  <c r="G643" i="1"/>
  <c r="D643" i="1"/>
  <c r="H643" i="1" s="1"/>
  <c r="C643" i="1"/>
  <c r="H642" i="1"/>
  <c r="D642" i="1"/>
  <c r="G642" i="1" s="1"/>
  <c r="C642" i="1"/>
  <c r="H641" i="1"/>
  <c r="D641" i="1"/>
  <c r="G641" i="1" s="1"/>
  <c r="C641" i="1"/>
  <c r="D632" i="1"/>
  <c r="C632" i="1"/>
  <c r="G631" i="1"/>
  <c r="D631" i="1"/>
  <c r="C631" i="1"/>
  <c r="H631" i="1" s="1"/>
  <c r="D628" i="1"/>
  <c r="C628" i="1"/>
  <c r="D627" i="1"/>
  <c r="C627" i="1"/>
  <c r="H627" i="1" s="1"/>
  <c r="G626" i="1"/>
  <c r="D626" i="1"/>
  <c r="C626" i="1"/>
  <c r="D625" i="1"/>
  <c r="G625" i="1" s="1"/>
  <c r="C625" i="1"/>
  <c r="D624" i="1"/>
  <c r="C624" i="1"/>
  <c r="G623" i="1"/>
  <c r="D623" i="1"/>
  <c r="C623" i="1"/>
  <c r="H623" i="1" s="1"/>
  <c r="D622" i="1"/>
  <c r="G622" i="1" s="1"/>
  <c r="C622" i="1"/>
  <c r="D621" i="1"/>
  <c r="C621" i="1"/>
  <c r="H621" i="1" s="1"/>
  <c r="D620" i="1"/>
  <c r="C620" i="1"/>
  <c r="D619" i="1"/>
  <c r="G618" i="1"/>
  <c r="D618" i="1"/>
  <c r="C618" i="1"/>
  <c r="D617" i="1"/>
  <c r="C617" i="1"/>
  <c r="D616" i="1"/>
  <c r="C616" i="1"/>
  <c r="D615" i="1"/>
  <c r="C615" i="1"/>
  <c r="H615" i="1" s="1"/>
  <c r="D614" i="1"/>
  <c r="G614" i="1" s="1"/>
  <c r="C614" i="1"/>
  <c r="G613" i="1"/>
  <c r="D613" i="1"/>
  <c r="C613" i="1"/>
  <c r="H613" i="1" s="1"/>
  <c r="D612" i="1"/>
  <c r="C612" i="1"/>
  <c r="D611" i="1"/>
  <c r="C611" i="1"/>
  <c r="H611" i="1" s="1"/>
  <c r="G610" i="1"/>
  <c r="D610" i="1"/>
  <c r="C610" i="1"/>
  <c r="D609" i="1"/>
  <c r="G609" i="1" s="1"/>
  <c r="C609" i="1"/>
  <c r="D608" i="1"/>
  <c r="C608" i="1"/>
  <c r="G607" i="1"/>
  <c r="D607" i="1"/>
  <c r="C607" i="1"/>
  <c r="H607" i="1" s="1"/>
  <c r="D606" i="1"/>
  <c r="G606" i="1" s="1"/>
  <c r="C606" i="1"/>
  <c r="D605" i="1"/>
  <c r="C605" i="1"/>
  <c r="H605" i="1" s="1"/>
  <c r="D604" i="1"/>
  <c r="C604" i="1"/>
  <c r="G603" i="1"/>
  <c r="D603" i="1"/>
  <c r="C603" i="1"/>
  <c r="H603" i="1" s="1"/>
  <c r="G602" i="1"/>
  <c r="D602" i="1"/>
  <c r="C602" i="1"/>
  <c r="D601" i="1"/>
  <c r="C601" i="1"/>
  <c r="D600" i="1"/>
  <c r="C600" i="1"/>
  <c r="D599" i="1"/>
  <c r="C599" i="1"/>
  <c r="H599" i="1" s="1"/>
  <c r="D598" i="1"/>
  <c r="G598" i="1" s="1"/>
  <c r="C598" i="1"/>
  <c r="G597" i="1"/>
  <c r="D597" i="1"/>
  <c r="C597" i="1"/>
  <c r="H597" i="1" s="1"/>
  <c r="D596" i="1"/>
  <c r="C596" i="1"/>
  <c r="D595" i="1"/>
  <c r="C595" i="1"/>
  <c r="H595" i="1" s="1"/>
  <c r="G594" i="1"/>
  <c r="D594" i="1"/>
  <c r="C594" i="1"/>
  <c r="D593" i="1"/>
  <c r="G593" i="1" s="1"/>
  <c r="C593" i="1"/>
  <c r="D592" i="1"/>
  <c r="C592" i="1"/>
  <c r="G591" i="1"/>
  <c r="D591" i="1"/>
  <c r="C591" i="1"/>
  <c r="H591" i="1" s="1"/>
  <c r="D590" i="1"/>
  <c r="G590" i="1" s="1"/>
  <c r="C590" i="1"/>
  <c r="D589" i="1"/>
  <c r="C589" i="1"/>
  <c r="H589" i="1" s="1"/>
  <c r="D588" i="1"/>
  <c r="C588" i="1"/>
  <c r="D586" i="1"/>
  <c r="G586" i="1" s="1"/>
  <c r="C586" i="1"/>
  <c r="G585" i="1"/>
  <c r="D585" i="1"/>
  <c r="C585" i="1"/>
  <c r="H585" i="1" s="1"/>
  <c r="D584" i="1"/>
  <c r="C584" i="1"/>
  <c r="D583" i="1"/>
  <c r="C583" i="1"/>
  <c r="H583" i="1" s="1"/>
  <c r="G582" i="1"/>
  <c r="D582" i="1"/>
  <c r="C582" i="1"/>
  <c r="D581" i="1"/>
  <c r="G581" i="1" s="1"/>
  <c r="C581" i="1"/>
  <c r="D580" i="1"/>
  <c r="C580" i="1"/>
  <c r="G579" i="1"/>
  <c r="D579" i="1"/>
  <c r="C579" i="1"/>
  <c r="H579" i="1" s="1"/>
  <c r="D578" i="1"/>
  <c r="G578" i="1" s="1"/>
  <c r="C578" i="1"/>
  <c r="D577" i="1"/>
  <c r="C577" i="1"/>
  <c r="H577" i="1" s="1"/>
  <c r="D576" i="1"/>
  <c r="C576" i="1"/>
  <c r="G575" i="1"/>
  <c r="D575" i="1"/>
  <c r="C575" i="1"/>
  <c r="H575" i="1" s="1"/>
  <c r="D574" i="1"/>
  <c r="G573" i="1"/>
  <c r="D573" i="1"/>
  <c r="C573" i="1"/>
  <c r="H573" i="1" s="1"/>
  <c r="D572" i="1"/>
  <c r="C572" i="1"/>
  <c r="D571" i="1"/>
  <c r="C571" i="1"/>
  <c r="H571" i="1" s="1"/>
  <c r="G570" i="1"/>
  <c r="D570" i="1"/>
  <c r="C570" i="1"/>
  <c r="D569" i="1"/>
  <c r="G569" i="1" s="1"/>
  <c r="C569" i="1"/>
  <c r="D568" i="1"/>
  <c r="C568" i="1"/>
  <c r="G567" i="1"/>
  <c r="D567" i="1"/>
  <c r="C567" i="1"/>
  <c r="H567" i="1" s="1"/>
  <c r="D566" i="1"/>
  <c r="G566" i="1" s="1"/>
  <c r="C566" i="1"/>
  <c r="D565" i="1"/>
  <c r="C565" i="1"/>
  <c r="H565" i="1" s="1"/>
  <c r="D564" i="1"/>
  <c r="C564" i="1"/>
  <c r="G563" i="1"/>
  <c r="D563" i="1"/>
  <c r="C563" i="1"/>
  <c r="H563" i="1" s="1"/>
  <c r="G562" i="1"/>
  <c r="D562" i="1"/>
  <c r="C562" i="1"/>
  <c r="D561" i="1"/>
  <c r="D560" i="1"/>
  <c r="C560" i="1"/>
  <c r="D559" i="1"/>
  <c r="C559" i="1"/>
  <c r="H559" i="1" s="1"/>
  <c r="D558" i="1"/>
  <c r="G558" i="1" s="1"/>
  <c r="C558" i="1"/>
  <c r="G557" i="1"/>
  <c r="D557" i="1"/>
  <c r="C557" i="1"/>
  <c r="H557" i="1" s="1"/>
  <c r="D556" i="1"/>
  <c r="C556" i="1"/>
  <c r="D555" i="1"/>
  <c r="C555" i="1"/>
  <c r="H555" i="1" s="1"/>
  <c r="G554" i="1"/>
  <c r="D554" i="1"/>
  <c r="C554" i="1"/>
  <c r="D553" i="1"/>
  <c r="G553" i="1" s="1"/>
  <c r="C553" i="1"/>
  <c r="D552" i="1"/>
  <c r="C552" i="1"/>
  <c r="G551" i="1"/>
  <c r="D551" i="1"/>
  <c r="C551" i="1"/>
  <c r="H551" i="1" s="1"/>
  <c r="D550" i="1"/>
  <c r="G550" i="1" s="1"/>
  <c r="C550" i="1"/>
  <c r="D549" i="1"/>
  <c r="C549" i="1"/>
  <c r="H549" i="1" s="1"/>
  <c r="D548" i="1"/>
  <c r="C548" i="1"/>
  <c r="G547" i="1"/>
  <c r="D547" i="1"/>
  <c r="C547" i="1"/>
  <c r="H547" i="1" s="1"/>
  <c r="G546" i="1"/>
  <c r="D546" i="1"/>
  <c r="C546" i="1"/>
  <c r="D545" i="1"/>
  <c r="C545" i="1"/>
  <c r="D544" i="1"/>
  <c r="C544" i="1"/>
  <c r="D543" i="1"/>
  <c r="C543" i="1"/>
  <c r="H543" i="1" s="1"/>
  <c r="D542" i="1"/>
  <c r="G542" i="1" s="1"/>
  <c r="C542" i="1"/>
  <c r="G541" i="1"/>
  <c r="D541" i="1"/>
  <c r="C541" i="1"/>
  <c r="H541" i="1" s="1"/>
  <c r="D540" i="1"/>
  <c r="C540" i="1"/>
  <c r="D539" i="1"/>
  <c r="C539" i="1"/>
  <c r="H539" i="1" s="1"/>
  <c r="G538" i="1"/>
  <c r="D538" i="1"/>
  <c r="C538" i="1"/>
  <c r="D537" i="1"/>
  <c r="G537" i="1" s="1"/>
  <c r="C537" i="1"/>
  <c r="D536" i="1"/>
  <c r="C536" i="1"/>
  <c r="G535" i="1"/>
  <c r="D535" i="1"/>
  <c r="C535" i="1"/>
  <c r="H535" i="1" s="1"/>
  <c r="D534" i="1"/>
  <c r="G534" i="1" s="1"/>
  <c r="C534" i="1"/>
  <c r="D533" i="1"/>
  <c r="C533" i="1"/>
  <c r="H533" i="1" s="1"/>
  <c r="D532" i="1"/>
  <c r="C532" i="1"/>
  <c r="G531" i="1"/>
  <c r="D531" i="1"/>
  <c r="C531" i="1"/>
  <c r="H531" i="1" s="1"/>
  <c r="G530" i="1"/>
  <c r="D530" i="1"/>
  <c r="C530" i="1"/>
  <c r="D529" i="1"/>
  <c r="C529" i="1"/>
  <c r="D528" i="1"/>
  <c r="C528" i="1"/>
  <c r="D527" i="1"/>
  <c r="C527" i="1"/>
  <c r="H527" i="1" s="1"/>
  <c r="D526" i="1"/>
  <c r="G526" i="1" s="1"/>
  <c r="C526" i="1"/>
  <c r="G525" i="1"/>
  <c r="D525" i="1"/>
  <c r="C525" i="1"/>
  <c r="H525" i="1" s="1"/>
  <c r="D524" i="1"/>
  <c r="C524" i="1"/>
  <c r="D523" i="1"/>
  <c r="D521" i="1"/>
  <c r="C521" i="1"/>
  <c r="H521" i="1" s="1"/>
  <c r="D520" i="1"/>
  <c r="C520" i="1"/>
  <c r="G519" i="1"/>
  <c r="D519" i="1"/>
  <c r="C519" i="1"/>
  <c r="H519" i="1" s="1"/>
  <c r="G518" i="1"/>
  <c r="D518" i="1"/>
  <c r="C518" i="1"/>
  <c r="D517" i="1"/>
  <c r="C517" i="1"/>
  <c r="D516" i="1"/>
  <c r="C516" i="1"/>
  <c r="D515" i="1"/>
  <c r="C515" i="1"/>
  <c r="H515" i="1" s="1"/>
  <c r="D514" i="1"/>
  <c r="G514" i="1" s="1"/>
  <c r="C514" i="1"/>
  <c r="G513" i="1"/>
  <c r="D513" i="1"/>
  <c r="C513" i="1"/>
  <c r="H513" i="1" s="1"/>
  <c r="D512" i="1"/>
  <c r="C512" i="1"/>
  <c r="D511" i="1"/>
  <c r="C511" i="1"/>
  <c r="H511" i="1" s="1"/>
  <c r="G510" i="1"/>
  <c r="D510" i="1"/>
  <c r="C510" i="1"/>
  <c r="D509" i="1"/>
  <c r="D508" i="1"/>
  <c r="C508" i="1"/>
  <c r="G507" i="1"/>
  <c r="D507" i="1"/>
  <c r="C507" i="1"/>
  <c r="H507" i="1" s="1"/>
  <c r="D506" i="1"/>
  <c r="G506" i="1" s="1"/>
  <c r="C506" i="1"/>
  <c r="D505" i="1"/>
  <c r="C505" i="1"/>
  <c r="H505" i="1" s="1"/>
  <c r="D504" i="1"/>
  <c r="C504" i="1"/>
  <c r="G503" i="1"/>
  <c r="D503" i="1"/>
  <c r="C503" i="1"/>
  <c r="H503" i="1" s="1"/>
  <c r="G502" i="1"/>
  <c r="D502" i="1"/>
  <c r="C502" i="1"/>
  <c r="D501" i="1"/>
  <c r="C501" i="1"/>
  <c r="D500" i="1"/>
  <c r="C500" i="1"/>
  <c r="D499" i="1"/>
  <c r="C499" i="1"/>
  <c r="H499" i="1" s="1"/>
  <c r="D498" i="1"/>
  <c r="G498" i="1" s="1"/>
  <c r="C498" i="1"/>
  <c r="G497" i="1"/>
  <c r="D497" i="1"/>
  <c r="C497" i="1"/>
  <c r="H497" i="1" s="1"/>
  <c r="D496" i="1"/>
  <c r="C496" i="1"/>
  <c r="D495" i="1"/>
  <c r="C495" i="1"/>
  <c r="H495" i="1" s="1"/>
  <c r="G494" i="1"/>
  <c r="D494" i="1"/>
  <c r="C494" i="1"/>
  <c r="D493" i="1"/>
  <c r="G493" i="1" s="1"/>
  <c r="C493" i="1"/>
  <c r="D492" i="1"/>
  <c r="C492" i="1"/>
  <c r="G491" i="1"/>
  <c r="D491" i="1"/>
  <c r="C491" i="1"/>
  <c r="H491" i="1" s="1"/>
  <c r="D490" i="1"/>
  <c r="G490" i="1" s="1"/>
  <c r="C490" i="1"/>
  <c r="D489" i="1"/>
  <c r="C489" i="1"/>
  <c r="H489" i="1" s="1"/>
  <c r="D488" i="1"/>
  <c r="C488" i="1"/>
  <c r="G487" i="1"/>
  <c r="D487" i="1"/>
  <c r="C487" i="1"/>
  <c r="H487" i="1" s="1"/>
  <c r="G486" i="1"/>
  <c r="D486" i="1"/>
  <c r="C486" i="1"/>
  <c r="D485" i="1"/>
  <c r="C485" i="1"/>
  <c r="D484" i="1"/>
  <c r="C484" i="1"/>
  <c r="D483" i="1"/>
  <c r="C483" i="1"/>
  <c r="H483" i="1" s="1"/>
  <c r="D482" i="1"/>
  <c r="G482" i="1" s="1"/>
  <c r="C482" i="1"/>
  <c r="G481" i="1"/>
  <c r="D481" i="1"/>
  <c r="C481" i="1"/>
  <c r="H481" i="1" s="1"/>
  <c r="D480" i="1"/>
  <c r="C480" i="1"/>
  <c r="D479" i="1"/>
  <c r="C479" i="1"/>
  <c r="H479" i="1" s="1"/>
  <c r="G478" i="1"/>
  <c r="D478" i="1"/>
  <c r="C478" i="1"/>
  <c r="D477" i="1"/>
  <c r="G477" i="1" s="1"/>
  <c r="C477" i="1"/>
  <c r="D476" i="1"/>
  <c r="C476" i="1"/>
  <c r="G475" i="1"/>
  <c r="D475" i="1"/>
  <c r="C475" i="1"/>
  <c r="H475" i="1" s="1"/>
  <c r="D474" i="1"/>
  <c r="G474" i="1" s="1"/>
  <c r="C474" i="1"/>
  <c r="D473" i="1"/>
  <c r="C473" i="1"/>
  <c r="H473" i="1" s="1"/>
  <c r="D472" i="1"/>
  <c r="C472" i="1"/>
  <c r="G471" i="1"/>
  <c r="D471" i="1"/>
  <c r="C471" i="1"/>
  <c r="H471" i="1" s="1"/>
  <c r="G470" i="1"/>
  <c r="D470" i="1"/>
  <c r="C470" i="1"/>
  <c r="D469" i="1"/>
  <c r="C469" i="1"/>
  <c r="D468" i="1"/>
  <c r="C468" i="1"/>
  <c r="D467" i="1"/>
  <c r="C467" i="1"/>
  <c r="H467" i="1" s="1"/>
  <c r="D466" i="1"/>
  <c r="G466" i="1" s="1"/>
  <c r="C466" i="1"/>
  <c r="G465" i="1"/>
  <c r="D465" i="1"/>
  <c r="C465" i="1"/>
  <c r="H465" i="1" s="1"/>
  <c r="D464" i="1"/>
  <c r="C464" i="1"/>
  <c r="D463" i="1"/>
  <c r="C463" i="1"/>
  <c r="H463" i="1" s="1"/>
  <c r="G462" i="1"/>
  <c r="D462" i="1"/>
  <c r="C462" i="1"/>
  <c r="D461" i="1"/>
  <c r="G461" i="1" s="1"/>
  <c r="C461" i="1"/>
  <c r="D460" i="1"/>
  <c r="C460" i="1"/>
  <c r="G459" i="1"/>
  <c r="D459" i="1"/>
  <c r="C459" i="1"/>
  <c r="H459" i="1" s="1"/>
  <c r="D458" i="1"/>
  <c r="G458" i="1" s="1"/>
  <c r="C458" i="1"/>
  <c r="D457" i="1"/>
  <c r="C457" i="1"/>
  <c r="H457" i="1" s="1"/>
  <c r="D456" i="1"/>
  <c r="C456" i="1"/>
  <c r="G455" i="1"/>
  <c r="D455" i="1"/>
  <c r="C455" i="1"/>
  <c r="H455" i="1" s="1"/>
  <c r="G454" i="1"/>
  <c r="D454" i="1"/>
  <c r="C454" i="1"/>
  <c r="D453" i="1"/>
  <c r="D452" i="1"/>
  <c r="C452" i="1"/>
  <c r="D451" i="1"/>
  <c r="C451" i="1"/>
  <c r="G451" i="1" s="1"/>
  <c r="D450" i="1"/>
  <c r="C450" i="1"/>
  <c r="H449" i="1"/>
  <c r="D449" i="1"/>
  <c r="C449" i="1"/>
  <c r="G449" i="1" s="1"/>
  <c r="D448" i="1"/>
  <c r="H448" i="1" s="1"/>
  <c r="C448" i="1"/>
  <c r="D447" i="1"/>
  <c r="C447" i="1"/>
  <c r="G447" i="1" s="1"/>
  <c r="D446" i="1"/>
  <c r="C446" i="1"/>
  <c r="H445" i="1"/>
  <c r="D445" i="1"/>
  <c r="C445" i="1"/>
  <c r="G445" i="1" s="1"/>
  <c r="D444" i="1"/>
  <c r="H444" i="1" s="1"/>
  <c r="C444" i="1"/>
  <c r="D443" i="1"/>
  <c r="C443" i="1"/>
  <c r="G443" i="1" s="1"/>
  <c r="D442" i="1"/>
  <c r="C442" i="1"/>
  <c r="H441" i="1"/>
  <c r="D441" i="1"/>
  <c r="C441" i="1"/>
  <c r="G441" i="1" s="1"/>
  <c r="D440" i="1"/>
  <c r="H440" i="1" s="1"/>
  <c r="C440" i="1"/>
  <c r="D439" i="1"/>
  <c r="C439" i="1"/>
  <c r="G439" i="1" s="1"/>
  <c r="D438" i="1"/>
  <c r="C438" i="1"/>
  <c r="H437" i="1"/>
  <c r="D437" i="1"/>
  <c r="C437" i="1"/>
  <c r="G437" i="1" s="1"/>
  <c r="D436" i="1"/>
  <c r="H436" i="1" s="1"/>
  <c r="C436" i="1"/>
  <c r="D435" i="1"/>
  <c r="C435" i="1"/>
  <c r="G435" i="1" s="1"/>
  <c r="D434" i="1"/>
  <c r="C434" i="1"/>
  <c r="H433" i="1"/>
  <c r="D433" i="1"/>
  <c r="C433" i="1"/>
  <c r="G433" i="1" s="1"/>
  <c r="D432" i="1"/>
  <c r="H432" i="1" s="1"/>
  <c r="C432" i="1"/>
  <c r="D431" i="1"/>
  <c r="C431" i="1"/>
  <c r="G431" i="1" s="1"/>
  <c r="D430" i="1"/>
  <c r="C430" i="1"/>
  <c r="H429" i="1"/>
  <c r="D429" i="1"/>
  <c r="C429" i="1"/>
  <c r="G429" i="1" s="1"/>
  <c r="D428" i="1"/>
  <c r="H428" i="1" s="1"/>
  <c r="C428" i="1"/>
  <c r="D427" i="1"/>
  <c r="C427" i="1"/>
  <c r="G427" i="1" s="1"/>
  <c r="D426" i="1"/>
  <c r="C426" i="1"/>
  <c r="H425" i="1"/>
  <c r="D425" i="1"/>
  <c r="C425" i="1"/>
  <c r="G425" i="1" s="1"/>
  <c r="D424" i="1"/>
  <c r="H424" i="1" s="1"/>
  <c r="C424" i="1"/>
  <c r="D423" i="1"/>
  <c r="C423" i="1"/>
  <c r="G423" i="1" s="1"/>
  <c r="D422" i="1"/>
  <c r="C422" i="1"/>
  <c r="H421" i="1"/>
  <c r="D421" i="1"/>
  <c r="C421" i="1"/>
  <c r="G421" i="1" s="1"/>
  <c r="D420" i="1"/>
  <c r="H420" i="1" s="1"/>
  <c r="C420" i="1"/>
  <c r="D419" i="1"/>
  <c r="C419" i="1"/>
  <c r="G419" i="1" s="1"/>
  <c r="D418" i="1"/>
  <c r="C418" i="1"/>
  <c r="H417" i="1"/>
  <c r="D417" i="1"/>
  <c r="C417" i="1"/>
  <c r="G417" i="1" s="1"/>
  <c r="D416" i="1"/>
  <c r="H416" i="1" s="1"/>
  <c r="C416" i="1"/>
  <c r="D415" i="1"/>
  <c r="D414" i="1"/>
  <c r="H413" i="1"/>
  <c r="D413" i="1"/>
  <c r="C413" i="1"/>
  <c r="G413" i="1" s="1"/>
  <c r="D412" i="1"/>
  <c r="C412" i="1"/>
  <c r="D411" i="1"/>
  <c r="D406" i="1"/>
  <c r="C406" i="1"/>
  <c r="H405" i="1"/>
  <c r="D405" i="1"/>
  <c r="C405" i="1"/>
  <c r="G405" i="1" s="1"/>
  <c r="D404" i="1"/>
  <c r="H404" i="1" s="1"/>
  <c r="C404" i="1"/>
  <c r="H401" i="1"/>
  <c r="D401" i="1"/>
  <c r="C401" i="1"/>
  <c r="G401" i="1" s="1"/>
  <c r="D400" i="1"/>
  <c r="H400" i="1" s="1"/>
  <c r="C400" i="1"/>
  <c r="D399" i="1"/>
  <c r="C399" i="1"/>
  <c r="G399" i="1" s="1"/>
  <c r="D398" i="1"/>
  <c r="C398" i="1"/>
  <c r="H397" i="1"/>
  <c r="D397" i="1"/>
  <c r="C397" i="1"/>
  <c r="G397" i="1" s="1"/>
  <c r="D396" i="1"/>
  <c r="H396" i="1" s="1"/>
  <c r="C396" i="1"/>
  <c r="D395" i="1"/>
  <c r="C395" i="1"/>
  <c r="G395" i="1" s="1"/>
  <c r="D394" i="1"/>
  <c r="C394" i="1"/>
  <c r="H393" i="1"/>
  <c r="D393" i="1"/>
  <c r="C393" i="1"/>
  <c r="G393" i="1" s="1"/>
  <c r="D392" i="1"/>
  <c r="H392" i="1" s="1"/>
  <c r="C392" i="1"/>
  <c r="D391" i="1"/>
  <c r="C391" i="1"/>
  <c r="G391" i="1" s="1"/>
  <c r="D390" i="1"/>
  <c r="C390" i="1"/>
  <c r="H389" i="1"/>
  <c r="D389" i="1"/>
  <c r="C389" i="1"/>
  <c r="G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D378" i="1"/>
  <c r="G378" i="1" s="1"/>
  <c r="C378" i="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G370" i="1"/>
  <c r="D370" i="1"/>
  <c r="C370" i="1"/>
  <c r="H370" i="1" s="1"/>
  <c r="G369" i="1"/>
  <c r="D369" i="1"/>
  <c r="C369" i="1"/>
  <c r="H369" i="1" s="1"/>
  <c r="G368" i="1"/>
  <c r="D368" i="1"/>
  <c r="C368" i="1"/>
  <c r="H368" i="1" s="1"/>
  <c r="G367" i="1"/>
  <c r="D367" i="1"/>
  <c r="C367" i="1"/>
  <c r="H367" i="1" s="1"/>
  <c r="G366" i="1"/>
  <c r="D366" i="1"/>
  <c r="C366" i="1"/>
  <c r="H366" i="1" s="1"/>
  <c r="G365" i="1"/>
  <c r="D365" i="1"/>
  <c r="C365" i="1"/>
  <c r="H365" i="1" s="1"/>
  <c r="G364" i="1"/>
  <c r="D364" i="1"/>
  <c r="C364" i="1"/>
  <c r="G363" i="1"/>
  <c r="D363" i="1"/>
  <c r="C363" i="1"/>
  <c r="H363" i="1" s="1"/>
  <c r="G362" i="1"/>
  <c r="D362" i="1"/>
  <c r="C362" i="1"/>
  <c r="H362" i="1" s="1"/>
  <c r="G361" i="1"/>
  <c r="D361" i="1"/>
  <c r="C361" i="1"/>
  <c r="H361" i="1" s="1"/>
  <c r="G360" i="1"/>
  <c r="D360" i="1"/>
  <c r="C360" i="1"/>
  <c r="H360" i="1" s="1"/>
  <c r="G359" i="1"/>
  <c r="D359" i="1"/>
  <c r="C359" i="1"/>
  <c r="H359" i="1" s="1"/>
  <c r="G357" i="1"/>
  <c r="D357" i="1"/>
  <c r="C357" i="1"/>
  <c r="H357" i="1" s="1"/>
  <c r="G356" i="1"/>
  <c r="D356" i="1"/>
  <c r="C356" i="1"/>
  <c r="H356" i="1" s="1"/>
  <c r="G355" i="1"/>
  <c r="D355" i="1"/>
  <c r="C355" i="1"/>
  <c r="H355"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D346" i="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D306" i="1"/>
  <c r="G305" i="1"/>
  <c r="D305" i="1"/>
  <c r="C305" i="1"/>
  <c r="H305" i="1" s="1"/>
  <c r="G304" i="1"/>
  <c r="D304" i="1"/>
  <c r="C304" i="1"/>
  <c r="H304" i="1" s="1"/>
  <c r="G303" i="1"/>
  <c r="D303" i="1"/>
  <c r="C303" i="1"/>
  <c r="H303" i="1" s="1"/>
  <c r="G302" i="1"/>
  <c r="D302" i="1"/>
  <c r="C302" i="1"/>
  <c r="H302" i="1" s="1"/>
  <c r="G301" i="1"/>
  <c r="D301" i="1"/>
  <c r="C301" i="1"/>
  <c r="H301" i="1" s="1"/>
  <c r="G300" i="1"/>
  <c r="D300" i="1"/>
  <c r="C300" i="1"/>
  <c r="H300" i="1" s="1"/>
  <c r="G299" i="1"/>
  <c r="D299" i="1"/>
  <c r="C299" i="1"/>
  <c r="H299" i="1" s="1"/>
  <c r="G298" i="1"/>
  <c r="D298" i="1"/>
  <c r="C298" i="1"/>
  <c r="H298" i="1" s="1"/>
  <c r="G297" i="1"/>
  <c r="D297" i="1"/>
  <c r="C297" i="1"/>
  <c r="H297" i="1" s="1"/>
  <c r="G296" i="1"/>
  <c r="D296" i="1"/>
  <c r="C296" i="1"/>
  <c r="H296" i="1" s="1"/>
  <c r="G295" i="1"/>
  <c r="D295" i="1"/>
  <c r="C295" i="1"/>
  <c r="H295" i="1" s="1"/>
  <c r="D294" i="1"/>
  <c r="D293" i="1"/>
  <c r="G292" i="1"/>
  <c r="D292" i="1"/>
  <c r="C292" i="1"/>
  <c r="H292" i="1" s="1"/>
  <c r="G291" i="1"/>
  <c r="D291" i="1"/>
  <c r="C291" i="1"/>
  <c r="H291" i="1" s="1"/>
  <c r="G290" i="1"/>
  <c r="D290" i="1"/>
  <c r="C290" i="1"/>
  <c r="H290" i="1" s="1"/>
  <c r="D289" i="1"/>
  <c r="C289" i="1"/>
  <c r="H289" i="1" s="1"/>
  <c r="G288" i="1"/>
  <c r="D288" i="1"/>
  <c r="C288" i="1"/>
  <c r="H288"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D259" i="1"/>
  <c r="G259" i="1" s="1"/>
  <c r="C259" i="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C248" i="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D211" i="1"/>
  <c r="G210" i="1"/>
  <c r="D210" i="1"/>
  <c r="C210" i="1"/>
  <c r="H210" i="1" s="1"/>
  <c r="D209" i="1"/>
  <c r="G209" i="1" s="1"/>
  <c r="C209" i="1"/>
  <c r="H209" i="1" s="1"/>
  <c r="G208" i="1"/>
  <c r="D208" i="1"/>
  <c r="C208" i="1"/>
  <c r="H208" i="1" s="1"/>
  <c r="G207" i="1"/>
  <c r="D207" i="1"/>
  <c r="C207" i="1"/>
  <c r="H207" i="1" s="1"/>
  <c r="D206" i="1"/>
  <c r="G206" i="1" s="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D191" i="1"/>
  <c r="G191" i="1" s="1"/>
  <c r="C191" i="1"/>
  <c r="H191" i="1" s="1"/>
  <c r="D190" i="1"/>
  <c r="G190" i="1" s="1"/>
  <c r="C190" i="1"/>
  <c r="H190" i="1" s="1"/>
  <c r="D189" i="1"/>
  <c r="G189" i="1" s="1"/>
  <c r="C189" i="1"/>
  <c r="H189" i="1" s="1"/>
  <c r="G188" i="1"/>
  <c r="D188" i="1"/>
  <c r="C188" i="1"/>
  <c r="H188" i="1" s="1"/>
  <c r="G187" i="1"/>
  <c r="D187" i="1"/>
  <c r="C187" i="1"/>
  <c r="H187" i="1" s="1"/>
  <c r="G186" i="1"/>
  <c r="D186" i="1"/>
  <c r="C186" i="1"/>
  <c r="H186" i="1" s="1"/>
  <c r="G185" i="1"/>
  <c r="D185" i="1"/>
  <c r="C185" i="1"/>
  <c r="H185" i="1" s="1"/>
  <c r="D184" i="1"/>
  <c r="G184" i="1" s="1"/>
  <c r="C184" i="1"/>
  <c r="H184" i="1" s="1"/>
  <c r="G183" i="1"/>
  <c r="D183" i="1"/>
  <c r="C183" i="1"/>
  <c r="H183" i="1" s="1"/>
  <c r="G182" i="1"/>
  <c r="D182" i="1"/>
  <c r="C182" i="1"/>
  <c r="H182" i="1" s="1"/>
  <c r="G181" i="1"/>
  <c r="D181" i="1"/>
  <c r="C181" i="1"/>
  <c r="H181" i="1" s="1"/>
  <c r="G180" i="1"/>
  <c r="D180" i="1"/>
  <c r="C180" i="1"/>
  <c r="H180" i="1" s="1"/>
  <c r="G179" i="1"/>
  <c r="D179" i="1"/>
  <c r="C179" i="1"/>
  <c r="H179" i="1" s="1"/>
  <c r="D178" i="1"/>
  <c r="G178" i="1" s="1"/>
  <c r="C178" i="1"/>
  <c r="G177" i="1"/>
  <c r="D177" i="1"/>
  <c r="C177" i="1"/>
  <c r="H177" i="1" s="1"/>
  <c r="G176" i="1"/>
  <c r="D176" i="1"/>
  <c r="C176" i="1"/>
  <c r="H176" i="1" s="1"/>
  <c r="D175" i="1"/>
  <c r="G175" i="1" s="1"/>
  <c r="C175" i="1"/>
  <c r="H175" i="1" s="1"/>
  <c r="D174" i="1"/>
  <c r="G174" i="1" s="1"/>
  <c r="C174" i="1"/>
  <c r="H174" i="1" s="1"/>
  <c r="D173" i="1"/>
  <c r="G173" i="1" s="1"/>
  <c r="C173" i="1"/>
  <c r="G172" i="1"/>
  <c r="D172" i="1"/>
  <c r="C172" i="1"/>
  <c r="H172" i="1" s="1"/>
  <c r="G171" i="1"/>
  <c r="D171" i="1"/>
  <c r="C171" i="1"/>
  <c r="H171" i="1" s="1"/>
  <c r="D170" i="1"/>
  <c r="G170" i="1" s="1"/>
  <c r="C170" i="1"/>
  <c r="H170" i="1" s="1"/>
  <c r="G169" i="1"/>
  <c r="D169" i="1"/>
  <c r="C169" i="1"/>
  <c r="H169" i="1" s="1"/>
  <c r="D168" i="1"/>
  <c r="G168" i="1" s="1"/>
  <c r="C168" i="1"/>
  <c r="H168" i="1" s="1"/>
  <c r="D167" i="1"/>
  <c r="G167" i="1" s="1"/>
  <c r="C167" i="1"/>
  <c r="H167" i="1" s="1"/>
  <c r="D166" i="1"/>
  <c r="G166" i="1" s="1"/>
  <c r="C166" i="1"/>
  <c r="H166" i="1" s="1"/>
  <c r="D165" i="1"/>
  <c r="G165" i="1" s="1"/>
  <c r="C165" i="1"/>
  <c r="H165" i="1" s="1"/>
  <c r="G164" i="1"/>
  <c r="D164" i="1"/>
  <c r="C164" i="1"/>
  <c r="H164" i="1" s="1"/>
  <c r="D163" i="1"/>
  <c r="G163" i="1" s="1"/>
  <c r="C163" i="1"/>
  <c r="H163" i="1" s="1"/>
  <c r="D162" i="1"/>
  <c r="G162" i="1" s="1"/>
  <c r="C162" i="1"/>
  <c r="H162" i="1" s="1"/>
  <c r="D161" i="1"/>
  <c r="G161" i="1" s="1"/>
  <c r="C161" i="1"/>
  <c r="H161" i="1" s="1"/>
  <c r="D160" i="1"/>
  <c r="G160" i="1" s="1"/>
  <c r="C160" i="1"/>
  <c r="H160" i="1" s="1"/>
  <c r="D158" i="1"/>
  <c r="G158" i="1" s="1"/>
  <c r="C158" i="1"/>
  <c r="H158" i="1" s="1"/>
  <c r="D157" i="1"/>
  <c r="G157" i="1" s="1"/>
  <c r="C157" i="1"/>
  <c r="H157" i="1" s="1"/>
  <c r="G156" i="1"/>
  <c r="D156" i="1"/>
  <c r="C156" i="1"/>
  <c r="H156" i="1" s="1"/>
  <c r="G155" i="1"/>
  <c r="D155" i="1"/>
  <c r="C155" i="1"/>
  <c r="H155" i="1" s="1"/>
  <c r="G154" i="1"/>
  <c r="D154" i="1"/>
  <c r="C154" i="1"/>
  <c r="H154" i="1" s="1"/>
  <c r="G153" i="1"/>
  <c r="D153" i="1"/>
  <c r="C153" i="1"/>
  <c r="H153" i="1" s="1"/>
  <c r="G152" i="1"/>
  <c r="D152" i="1"/>
  <c r="C152" i="1"/>
  <c r="H152" i="1" s="1"/>
  <c r="G151" i="1"/>
  <c r="D151" i="1"/>
  <c r="C151" i="1"/>
  <c r="H151" i="1" s="1"/>
  <c r="D150" i="1"/>
  <c r="G150" i="1" s="1"/>
  <c r="C150" i="1"/>
  <c r="H150" i="1" s="1"/>
  <c r="D149" i="1"/>
  <c r="G149" i="1" s="1"/>
  <c r="C149" i="1"/>
  <c r="H149"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D131" i="1"/>
  <c r="G131" i="1" s="1"/>
  <c r="C131" i="1"/>
  <c r="H131" i="1" s="1"/>
  <c r="D130" i="1"/>
  <c r="G130" i="1" s="1"/>
  <c r="C130" i="1"/>
  <c r="H130" i="1" s="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D120"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G102" i="1"/>
  <c r="D102" i="1"/>
  <c r="C102" i="1"/>
  <c r="H102"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C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D64" i="1"/>
  <c r="G64" i="1" s="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G45" i="1"/>
  <c r="D45" i="1"/>
  <c r="C45" i="1"/>
  <c r="H45" i="1" s="1"/>
  <c r="G44" i="1"/>
  <c r="D44" i="1"/>
  <c r="C44" i="1"/>
  <c r="H44" i="1" s="1"/>
  <c r="G43" i="1"/>
  <c r="D43" i="1"/>
  <c r="C43" i="1"/>
  <c r="H43" i="1" s="1"/>
  <c r="G42" i="1"/>
  <c r="D42" i="1"/>
  <c r="C42" i="1"/>
  <c r="H42" i="1" s="1"/>
  <c r="G41" i="1"/>
  <c r="D41" i="1"/>
  <c r="C41" i="1"/>
  <c r="H41" i="1" s="1"/>
  <c r="D40" i="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289" i="1" l="1"/>
  <c r="C411" i="1"/>
  <c r="D644" i="4"/>
  <c r="C638" i="1" s="1"/>
  <c r="F417" i="4"/>
  <c r="D643" i="4"/>
  <c r="E273" i="9"/>
  <c r="B273" i="9" s="1"/>
  <c r="H412" i="1"/>
  <c r="F215" i="9"/>
  <c r="B215" i="9" s="1"/>
  <c r="F217" i="9"/>
  <c r="B217" i="9" s="1"/>
  <c r="E300" i="9"/>
  <c r="B300" i="9" s="1"/>
  <c r="H1264" i="1"/>
  <c r="H1064" i="1"/>
  <c r="H1245" i="1"/>
  <c r="G1245" i="1"/>
  <c r="H644" i="1"/>
  <c r="H645" i="1"/>
  <c r="G1266" i="1"/>
  <c r="G1530" i="1"/>
  <c r="G1550" i="1"/>
  <c r="H1535" i="1"/>
  <c r="D49" i="8"/>
  <c r="D43" i="8" s="1"/>
  <c r="E237" i="5"/>
  <c r="G1163" i="1"/>
  <c r="F180" i="5"/>
  <c r="G1156" i="1"/>
  <c r="E285" i="9"/>
  <c r="B285" i="9" s="1"/>
  <c r="F70" i="5"/>
  <c r="G1030" i="1"/>
  <c r="G1032" i="1"/>
  <c r="G1013" i="1"/>
  <c r="G1014" i="1"/>
  <c r="F35" i="5"/>
  <c r="G1006" i="1"/>
  <c r="G997" i="1"/>
  <c r="G998" i="1"/>
  <c r="F19" i="5"/>
  <c r="E12" i="5"/>
  <c r="D990" i="1" s="1"/>
  <c r="G996" i="1"/>
  <c r="G995" i="1"/>
  <c r="G991" i="1"/>
  <c r="G993" i="1"/>
  <c r="G987" i="1"/>
  <c r="G986" i="1"/>
  <c r="E293" i="9"/>
  <c r="E32" i="9"/>
  <c r="B32" i="9" s="1"/>
  <c r="G1576" i="1"/>
  <c r="G1578" i="1"/>
  <c r="G1531" i="1"/>
  <c r="G1502" i="1"/>
  <c r="H1503" i="1"/>
  <c r="D24" i="8"/>
  <c r="C1499" i="1" s="1"/>
  <c r="H1499" i="1" s="1"/>
  <c r="G1499" i="1"/>
  <c r="H1492" i="1"/>
  <c r="G1491" i="1"/>
  <c r="G1489" i="1"/>
  <c r="I30" i="3"/>
  <c r="E5" i="7"/>
  <c r="I29" i="3" s="1"/>
  <c r="D1453" i="1"/>
  <c r="G821" i="1"/>
  <c r="G713" i="1"/>
  <c r="G710" i="1"/>
  <c r="G649" i="1"/>
  <c r="B275" i="9"/>
  <c r="G647" i="1"/>
  <c r="G644" i="1"/>
  <c r="F652" i="4"/>
  <c r="G645" i="1"/>
  <c r="H378" i="1"/>
  <c r="H364" i="1"/>
  <c r="H371" i="1"/>
  <c r="E363" i="4"/>
  <c r="G411" i="1"/>
  <c r="H259" i="1"/>
  <c r="E252" i="4"/>
  <c r="D248" i="1" s="1"/>
  <c r="G248" i="1" s="1"/>
  <c r="E69" i="9"/>
  <c r="B69" i="9" s="1"/>
  <c r="H248" i="1"/>
  <c r="F252" i="4"/>
  <c r="E196" i="4"/>
  <c r="D192" i="1" s="1"/>
  <c r="F220" i="9"/>
  <c r="F219" i="9"/>
  <c r="B219" i="9" s="1"/>
  <c r="H178" i="1"/>
  <c r="H173" i="1"/>
  <c r="E163" i="4"/>
  <c r="D159" i="1" s="1"/>
  <c r="F159" i="4"/>
  <c r="E152" i="4"/>
  <c r="D148" i="1" s="1"/>
  <c r="F133" i="4"/>
  <c r="E30" i="9"/>
  <c r="H46" i="1"/>
  <c r="H512" i="1"/>
  <c r="G512" i="1"/>
  <c r="H524" i="1"/>
  <c r="G524" i="1"/>
  <c r="H540" i="1"/>
  <c r="G540" i="1"/>
  <c r="H556" i="1"/>
  <c r="G556" i="1"/>
  <c r="H572" i="1"/>
  <c r="G572" i="1"/>
  <c r="H584" i="1"/>
  <c r="G584" i="1"/>
  <c r="H596" i="1"/>
  <c r="G596" i="1"/>
  <c r="H612" i="1"/>
  <c r="G612" i="1"/>
  <c r="H628" i="1"/>
  <c r="G628" i="1"/>
  <c r="I1462" i="1"/>
  <c r="G390" i="1"/>
  <c r="G394" i="1"/>
  <c r="G398" i="1"/>
  <c r="G406" i="1"/>
  <c r="G418" i="1"/>
  <c r="G422" i="1"/>
  <c r="G426" i="1"/>
  <c r="G430" i="1"/>
  <c r="G434" i="1"/>
  <c r="G438" i="1"/>
  <c r="G442" i="1"/>
  <c r="G446" i="1"/>
  <c r="G450" i="1"/>
  <c r="H460" i="1"/>
  <c r="G460" i="1"/>
  <c r="H469" i="1"/>
  <c r="H476" i="1"/>
  <c r="G476" i="1"/>
  <c r="H485" i="1"/>
  <c r="H492" i="1"/>
  <c r="G492" i="1"/>
  <c r="H501" i="1"/>
  <c r="H508" i="1"/>
  <c r="G508" i="1"/>
  <c r="H517" i="1"/>
  <c r="H529" i="1"/>
  <c r="H536" i="1"/>
  <c r="G536" i="1"/>
  <c r="H545" i="1"/>
  <c r="H552" i="1"/>
  <c r="G552" i="1"/>
  <c r="H568" i="1"/>
  <c r="G568" i="1"/>
  <c r="H580" i="1"/>
  <c r="G580" i="1"/>
  <c r="H592" i="1"/>
  <c r="G592" i="1"/>
  <c r="H601" i="1"/>
  <c r="H608" i="1"/>
  <c r="G608" i="1"/>
  <c r="H617" i="1"/>
  <c r="H624" i="1"/>
  <c r="G624" i="1"/>
  <c r="H989" i="1"/>
  <c r="G989" i="1"/>
  <c r="H1132" i="1"/>
  <c r="G1132" i="1"/>
  <c r="H1140" i="1"/>
  <c r="G1140" i="1"/>
  <c r="H1148" i="1"/>
  <c r="G1148" i="1"/>
  <c r="H395" i="1"/>
  <c r="H411" i="1"/>
  <c r="H419" i="1"/>
  <c r="H427" i="1"/>
  <c r="H431" i="1"/>
  <c r="H439" i="1"/>
  <c r="H447" i="1"/>
  <c r="H451" i="1"/>
  <c r="H456" i="1"/>
  <c r="G456" i="1"/>
  <c r="G457" i="1"/>
  <c r="G467" i="1"/>
  <c r="H472" i="1"/>
  <c r="G472" i="1"/>
  <c r="G473" i="1"/>
  <c r="G505" i="1"/>
  <c r="G549" i="1"/>
  <c r="G589" i="1"/>
  <c r="H632" i="1"/>
  <c r="G632" i="1"/>
  <c r="H464" i="1"/>
  <c r="G464" i="1"/>
  <c r="H480" i="1"/>
  <c r="G480" i="1"/>
  <c r="H496" i="1"/>
  <c r="G496" i="1"/>
  <c r="H391" i="1"/>
  <c r="H399" i="1"/>
  <c r="H423" i="1"/>
  <c r="H435" i="1"/>
  <c r="H443" i="1"/>
  <c r="G483" i="1"/>
  <c r="H488" i="1"/>
  <c r="G488" i="1"/>
  <c r="G489" i="1"/>
  <c r="G499" i="1"/>
  <c r="H504" i="1"/>
  <c r="G504" i="1"/>
  <c r="G515" i="1"/>
  <c r="H520" i="1"/>
  <c r="G520" i="1"/>
  <c r="G521" i="1"/>
  <c r="G527" i="1"/>
  <c r="H532" i="1"/>
  <c r="G532" i="1"/>
  <c r="G533" i="1"/>
  <c r="G543" i="1"/>
  <c r="H548" i="1"/>
  <c r="G548" i="1"/>
  <c r="G559" i="1"/>
  <c r="H564" i="1"/>
  <c r="G564" i="1"/>
  <c r="G565" i="1"/>
  <c r="H576" i="1"/>
  <c r="G576" i="1"/>
  <c r="G577" i="1"/>
  <c r="H588" i="1"/>
  <c r="G588" i="1"/>
  <c r="G599" i="1"/>
  <c r="H604" i="1"/>
  <c r="G604" i="1"/>
  <c r="G605" i="1"/>
  <c r="G615" i="1"/>
  <c r="H620" i="1"/>
  <c r="G620" i="1"/>
  <c r="G621" i="1"/>
  <c r="H390" i="1"/>
  <c r="G392" i="1"/>
  <c r="H394" i="1"/>
  <c r="G396" i="1"/>
  <c r="H398" i="1"/>
  <c r="G400" i="1"/>
  <c r="G404" i="1"/>
  <c r="H406" i="1"/>
  <c r="G412" i="1"/>
  <c r="G416" i="1"/>
  <c r="H418" i="1"/>
  <c r="G420" i="1"/>
  <c r="H422" i="1"/>
  <c r="G424" i="1"/>
  <c r="H426" i="1"/>
  <c r="G428" i="1"/>
  <c r="H430" i="1"/>
  <c r="G432" i="1"/>
  <c r="H434" i="1"/>
  <c r="G436" i="1"/>
  <c r="H438" i="1"/>
  <c r="G440" i="1"/>
  <c r="H442" i="1"/>
  <c r="G444" i="1"/>
  <c r="H446" i="1"/>
  <c r="G448" i="1"/>
  <c r="H450" i="1"/>
  <c r="H452" i="1"/>
  <c r="G452" i="1"/>
  <c r="H461" i="1"/>
  <c r="G463" i="1"/>
  <c r="H468" i="1"/>
  <c r="G468" i="1"/>
  <c r="G469" i="1"/>
  <c r="H477" i="1"/>
  <c r="G479" i="1"/>
  <c r="H484" i="1"/>
  <c r="G484" i="1"/>
  <c r="G485" i="1"/>
  <c r="H493" i="1"/>
  <c r="G495" i="1"/>
  <c r="H500" i="1"/>
  <c r="G500" i="1"/>
  <c r="G501" i="1"/>
  <c r="G511" i="1"/>
  <c r="H516" i="1"/>
  <c r="G516" i="1"/>
  <c r="G517" i="1"/>
  <c r="H528" i="1"/>
  <c r="G528" i="1"/>
  <c r="G529" i="1"/>
  <c r="H537" i="1"/>
  <c r="G539" i="1"/>
  <c r="H544" i="1"/>
  <c r="G544" i="1"/>
  <c r="G545" i="1"/>
  <c r="H553" i="1"/>
  <c r="G555" i="1"/>
  <c r="H560" i="1"/>
  <c r="G560" i="1"/>
  <c r="H569" i="1"/>
  <c r="G571" i="1"/>
  <c r="H581" i="1"/>
  <c r="G583" i="1"/>
  <c r="H593" i="1"/>
  <c r="G595" i="1"/>
  <c r="H600" i="1"/>
  <c r="G600" i="1"/>
  <c r="G601" i="1"/>
  <c r="H609" i="1"/>
  <c r="G611" i="1"/>
  <c r="H616" i="1"/>
  <c r="G616" i="1"/>
  <c r="G617" i="1"/>
  <c r="H625" i="1"/>
  <c r="G627"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58" i="1"/>
  <c r="G1158" i="1"/>
  <c r="H1166" i="1"/>
  <c r="G1166" i="1"/>
  <c r="H1174" i="1"/>
  <c r="G1174" i="1"/>
  <c r="H1182" i="1"/>
  <c r="G1182" i="1"/>
  <c r="H1190" i="1"/>
  <c r="G1190" i="1"/>
  <c r="G988" i="1"/>
  <c r="H1128" i="1"/>
  <c r="G1128" i="1"/>
  <c r="H1136" i="1"/>
  <c r="G1136" i="1"/>
  <c r="H1144" i="1"/>
  <c r="G1144" i="1"/>
  <c r="H454" i="1"/>
  <c r="H458" i="1"/>
  <c r="H462" i="1"/>
  <c r="H466" i="1"/>
  <c r="H470" i="1"/>
  <c r="H474" i="1"/>
  <c r="H478" i="1"/>
  <c r="H482" i="1"/>
  <c r="H486" i="1"/>
  <c r="H490" i="1"/>
  <c r="H494" i="1"/>
  <c r="H498" i="1"/>
  <c r="H502" i="1"/>
  <c r="H506" i="1"/>
  <c r="H510" i="1"/>
  <c r="H514" i="1"/>
  <c r="H518" i="1"/>
  <c r="H526" i="1"/>
  <c r="H530" i="1"/>
  <c r="H534" i="1"/>
  <c r="H538" i="1"/>
  <c r="H542" i="1"/>
  <c r="H546" i="1"/>
  <c r="H550" i="1"/>
  <c r="H554" i="1"/>
  <c r="H558" i="1"/>
  <c r="H562" i="1"/>
  <c r="H566" i="1"/>
  <c r="H570" i="1"/>
  <c r="H578" i="1"/>
  <c r="H582" i="1"/>
  <c r="H586" i="1"/>
  <c r="H590" i="1"/>
  <c r="H594" i="1"/>
  <c r="H598" i="1"/>
  <c r="H602" i="1"/>
  <c r="H606" i="1"/>
  <c r="H610" i="1"/>
  <c r="H614" i="1"/>
  <c r="H618" i="1"/>
  <c r="H622" i="1"/>
  <c r="H626"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54" i="1"/>
  <c r="G1154" i="1"/>
  <c r="H1162" i="1"/>
  <c r="G1162" i="1"/>
  <c r="H1170" i="1"/>
  <c r="G1170" i="1"/>
  <c r="H1178" i="1"/>
  <c r="G1178" i="1"/>
  <c r="H1186" i="1"/>
  <c r="G1186" i="1"/>
  <c r="G1393" i="1"/>
  <c r="H1393" i="1"/>
  <c r="G1398" i="1"/>
  <c r="H1398" i="1"/>
  <c r="G1401" i="1"/>
  <c r="H1401" i="1"/>
  <c r="G1406" i="1"/>
  <c r="H1406" i="1"/>
  <c r="G1445" i="1"/>
  <c r="H1445" i="1"/>
  <c r="H1468" i="1"/>
  <c r="G1468" i="1"/>
  <c r="I1468" i="1" s="1"/>
  <c r="H1479" i="1"/>
  <c r="G1479" i="1"/>
  <c r="I1479" i="1" s="1"/>
  <c r="H1485" i="1"/>
  <c r="G1485" i="1"/>
  <c r="H1493" i="1"/>
  <c r="G1493" i="1"/>
  <c r="H1501" i="1"/>
  <c r="G1501" i="1"/>
  <c r="H1509" i="1"/>
  <c r="G1509" i="1"/>
  <c r="H1525" i="1"/>
  <c r="G1525" i="1"/>
  <c r="F153" i="4"/>
  <c r="D152" i="4"/>
  <c r="G1194" i="1"/>
  <c r="G1198" i="1"/>
  <c r="G1202" i="1"/>
  <c r="G1206" i="1"/>
  <c r="G1210" i="1"/>
  <c r="G1217" i="1"/>
  <c r="G1221" i="1"/>
  <c r="G1224" i="1"/>
  <c r="G1228" i="1"/>
  <c r="G1232" i="1"/>
  <c r="G1236" i="1"/>
  <c r="G1240" i="1"/>
  <c r="G1244" i="1"/>
  <c r="G1248" i="1"/>
  <c r="G1252" i="1"/>
  <c r="G1256" i="1"/>
  <c r="G1260" i="1"/>
  <c r="G1264" i="1"/>
  <c r="G1268" i="1"/>
  <c r="G1272" i="1"/>
  <c r="G1276" i="1"/>
  <c r="G1280" i="1"/>
  <c r="G1284" i="1"/>
  <c r="G1288" i="1"/>
  <c r="G1292" i="1"/>
  <c r="G1296" i="1"/>
  <c r="G1303" i="1"/>
  <c r="G1307" i="1"/>
  <c r="G1311" i="1"/>
  <c r="G1315" i="1"/>
  <c r="G1319" i="1"/>
  <c r="G1323" i="1"/>
  <c r="G1327" i="1"/>
  <c r="G1331" i="1"/>
  <c r="G1335" i="1"/>
  <c r="G1339" i="1"/>
  <c r="G1343" i="1"/>
  <c r="G1347" i="1"/>
  <c r="G1351" i="1"/>
  <c r="G1355" i="1"/>
  <c r="G1359" i="1"/>
  <c r="G1363" i="1"/>
  <c r="G1367" i="1"/>
  <c r="G1371" i="1"/>
  <c r="G1375" i="1"/>
  <c r="G1379" i="1"/>
  <c r="G1386" i="1"/>
  <c r="G1390" i="1"/>
  <c r="G1410" i="1"/>
  <c r="H1410" i="1"/>
  <c r="G1413" i="1"/>
  <c r="H1413" i="1"/>
  <c r="G1418" i="1"/>
  <c r="H1418" i="1"/>
  <c r="G1421" i="1"/>
  <c r="H1421" i="1"/>
  <c r="G1426" i="1"/>
  <c r="H1426" i="1"/>
  <c r="G1429" i="1"/>
  <c r="H1429" i="1"/>
  <c r="G1434" i="1"/>
  <c r="H1434" i="1"/>
  <c r="G1438" i="1"/>
  <c r="H1438" i="1"/>
  <c r="G1441" i="1"/>
  <c r="H1441" i="1"/>
  <c r="J1467" i="1"/>
  <c r="H1467" i="1"/>
  <c r="G1467" i="1"/>
  <c r="J1478" i="1"/>
  <c r="H1478" i="1"/>
  <c r="G1478" i="1"/>
  <c r="I1478" i="1" s="1"/>
  <c r="H1540" i="1"/>
  <c r="G1540" i="1"/>
  <c r="H1543" i="1"/>
  <c r="G1543" i="1"/>
  <c r="F460" i="4"/>
  <c r="D459" i="4"/>
  <c r="G1057" i="1"/>
  <c r="G1058" i="1"/>
  <c r="G1059" i="1"/>
  <c r="G1060" i="1"/>
  <c r="G1061" i="1"/>
  <c r="G1062" i="1"/>
  <c r="G1063" i="1"/>
  <c r="G1064" i="1"/>
  <c r="G1127" i="1"/>
  <c r="G1131" i="1"/>
  <c r="G1135" i="1"/>
  <c r="G1139" i="1"/>
  <c r="G1143" i="1"/>
  <c r="G1147" i="1"/>
  <c r="G1151" i="1"/>
  <c r="G1157" i="1"/>
  <c r="G1161" i="1"/>
  <c r="G1165" i="1"/>
  <c r="G1169" i="1"/>
  <c r="G1173" i="1"/>
  <c r="G1177" i="1"/>
  <c r="G1181" i="1"/>
  <c r="G1185" i="1"/>
  <c r="G1189" i="1"/>
  <c r="G1193" i="1"/>
  <c r="G1197" i="1"/>
  <c r="G1201" i="1"/>
  <c r="G1205" i="1"/>
  <c r="G1209" i="1"/>
  <c r="G1213" i="1"/>
  <c r="G1216" i="1"/>
  <c r="G1220" i="1"/>
  <c r="G1223" i="1"/>
  <c r="G1227" i="1"/>
  <c r="G1231" i="1"/>
  <c r="G1235" i="1"/>
  <c r="G1239" i="1"/>
  <c r="G1243" i="1"/>
  <c r="G1247" i="1"/>
  <c r="G1251" i="1"/>
  <c r="G1255" i="1"/>
  <c r="G1259" i="1"/>
  <c r="G1263" i="1"/>
  <c r="G1267" i="1"/>
  <c r="G1271" i="1"/>
  <c r="G1275" i="1"/>
  <c r="G1279" i="1"/>
  <c r="G1283" i="1"/>
  <c r="G1287" i="1"/>
  <c r="G1291" i="1"/>
  <c r="G1295" i="1"/>
  <c r="G1302" i="1"/>
  <c r="G1306" i="1"/>
  <c r="G1310" i="1"/>
  <c r="G1314" i="1"/>
  <c r="G1318" i="1"/>
  <c r="G1322" i="1"/>
  <c r="G1326" i="1"/>
  <c r="G1330" i="1"/>
  <c r="G1334" i="1"/>
  <c r="G1338" i="1"/>
  <c r="G1342" i="1"/>
  <c r="G1346" i="1"/>
  <c r="G1350" i="1"/>
  <c r="G1354" i="1"/>
  <c r="G1358" i="1"/>
  <c r="G1362" i="1"/>
  <c r="G1366" i="1"/>
  <c r="G1370" i="1"/>
  <c r="G1374" i="1"/>
  <c r="G1378" i="1"/>
  <c r="G1382" i="1"/>
  <c r="G1385" i="1"/>
  <c r="G1389" i="1"/>
  <c r="G1394" i="1"/>
  <c r="H1394" i="1"/>
  <c r="G1397" i="1"/>
  <c r="H1397" i="1"/>
  <c r="G1402" i="1"/>
  <c r="H1402" i="1"/>
  <c r="G1405" i="1"/>
  <c r="H1405" i="1"/>
  <c r="H1444" i="1"/>
  <c r="G1444" i="1"/>
  <c r="J1445" i="1"/>
  <c r="J1450" i="1"/>
  <c r="G1450" i="1"/>
  <c r="I1450" i="1" s="1"/>
  <c r="H1453" i="1"/>
  <c r="G1453" i="1"/>
  <c r="J1458" i="1"/>
  <c r="G1458" i="1"/>
  <c r="I1458" i="1" s="1"/>
  <c r="H1461" i="1"/>
  <c r="G1461" i="1"/>
  <c r="H1464" i="1"/>
  <c r="G1464" i="1"/>
  <c r="I1464" i="1" s="1"/>
  <c r="I1471" i="1"/>
  <c r="H1474" i="1"/>
  <c r="G1474" i="1"/>
  <c r="I1474" i="1" s="1"/>
  <c r="H1490" i="1"/>
  <c r="G1490" i="1"/>
  <c r="H1498" i="1"/>
  <c r="G1498" i="1"/>
  <c r="H1506" i="1"/>
  <c r="G1506" i="1"/>
  <c r="H1514" i="1"/>
  <c r="G1514" i="1"/>
  <c r="H1522" i="1"/>
  <c r="G1522" i="1"/>
  <c r="G1537" i="1"/>
  <c r="G1541" i="1"/>
  <c r="H1541" i="1"/>
  <c r="F300" i="4"/>
  <c r="D299" i="4"/>
  <c r="F352" i="4"/>
  <c r="D351" i="4"/>
  <c r="G1409" i="1"/>
  <c r="H1409" i="1"/>
  <c r="G1414" i="1"/>
  <c r="H1414" i="1"/>
  <c r="G1417" i="1"/>
  <c r="H1417" i="1"/>
  <c r="G1422" i="1"/>
  <c r="H1422" i="1"/>
  <c r="G1425" i="1"/>
  <c r="H1425" i="1"/>
  <c r="G1430" i="1"/>
  <c r="H1430" i="1"/>
  <c r="G1433" i="1"/>
  <c r="H1433" i="1"/>
  <c r="G1437" i="1"/>
  <c r="H1437" i="1"/>
  <c r="H1440" i="1"/>
  <c r="G1440" i="1"/>
  <c r="I1440" i="1" s="1"/>
  <c r="I1442" i="1"/>
  <c r="J1446" i="1"/>
  <c r="G1446" i="1"/>
  <c r="I1446" i="1" s="1"/>
  <c r="H1449" i="1"/>
  <c r="G1449" i="1"/>
  <c r="I1449" i="1" s="1"/>
  <c r="H1457" i="1"/>
  <c r="G1457" i="1"/>
  <c r="J1463" i="1"/>
  <c r="H1463" i="1"/>
  <c r="G1463" i="1"/>
  <c r="I1463" i="1" s="1"/>
  <c r="J1468" i="1"/>
  <c r="J1473" i="1"/>
  <c r="H1473" i="1"/>
  <c r="G1473" i="1"/>
  <c r="I1473" i="1" s="1"/>
  <c r="J1479" i="1"/>
  <c r="G1488" i="1"/>
  <c r="H1488" i="1"/>
  <c r="G1496" i="1"/>
  <c r="H1496" i="1"/>
  <c r="G1504" i="1"/>
  <c r="H1504" i="1"/>
  <c r="G1512" i="1"/>
  <c r="H1512" i="1"/>
  <c r="G1520" i="1"/>
  <c r="H1520" i="1"/>
  <c r="H1528" i="1"/>
  <c r="G1528" i="1"/>
  <c r="H1566" i="1"/>
  <c r="G1566" i="1"/>
  <c r="H1574" i="1"/>
  <c r="G1574" i="1"/>
  <c r="E82" i="4"/>
  <c r="D78" i="1" s="1"/>
  <c r="G78" i="1" s="1"/>
  <c r="F83" i="4"/>
  <c r="D6" i="8"/>
  <c r="C1483" i="1"/>
  <c r="J1447" i="1"/>
  <c r="J1451" i="1"/>
  <c r="J1455" i="1"/>
  <c r="J1459" i="1"/>
  <c r="G1480" i="1"/>
  <c r="H1532" i="1"/>
  <c r="G1532" i="1"/>
  <c r="H1563" i="1"/>
  <c r="G1563" i="1"/>
  <c r="H1571" i="1"/>
  <c r="G1571" i="1"/>
  <c r="H1579" i="1"/>
  <c r="G1579" i="1"/>
  <c r="F169" i="4"/>
  <c r="D163" i="4"/>
  <c r="F197" i="4"/>
  <c r="D196" i="4"/>
  <c r="D625" i="4"/>
  <c r="F632" i="4"/>
  <c r="G1391" i="1"/>
  <c r="G1395" i="1"/>
  <c r="G1399" i="1"/>
  <c r="G1403" i="1"/>
  <c r="G1407" i="1"/>
  <c r="G1411" i="1"/>
  <c r="G1415" i="1"/>
  <c r="G1419" i="1"/>
  <c r="G1423" i="1"/>
  <c r="G1427" i="1"/>
  <c r="G1431" i="1"/>
  <c r="G1439" i="1"/>
  <c r="I1439" i="1" s="1"/>
  <c r="J1439" i="1"/>
  <c r="G1443" i="1"/>
  <c r="I1443" i="1" s="1"/>
  <c r="J1443" i="1"/>
  <c r="H1454" i="1"/>
  <c r="H1462" i="1"/>
  <c r="J1462" i="1"/>
  <c r="H1466" i="1"/>
  <c r="I1466" i="1" s="1"/>
  <c r="J1466" i="1"/>
  <c r="H1472" i="1"/>
  <c r="I1472" i="1" s="1"/>
  <c r="J1472" i="1"/>
  <c r="H1477" i="1"/>
  <c r="I1477" i="1" s="1"/>
  <c r="J1477" i="1"/>
  <c r="H1480" i="1"/>
  <c r="G1529" i="1"/>
  <c r="H1536" i="1"/>
  <c r="G1536" i="1"/>
  <c r="G1561" i="1"/>
  <c r="H1561" i="1"/>
  <c r="G1569" i="1"/>
  <c r="H1569" i="1"/>
  <c r="G1577" i="1"/>
  <c r="H1577" i="1"/>
  <c r="E224" i="4"/>
  <c r="D220" i="1" s="1"/>
  <c r="F228" i="4"/>
  <c r="D224" i="4"/>
  <c r="F331" i="4"/>
  <c r="D311" i="4"/>
  <c r="F383" i="4"/>
  <c r="D363" i="4"/>
  <c r="D515" i="4"/>
  <c r="F522" i="4"/>
  <c r="D593" i="4"/>
  <c r="E7" i="4"/>
  <c r="F216" i="4"/>
  <c r="D215" i="4"/>
  <c r="E643" i="4"/>
  <c r="D637" i="1" s="1"/>
  <c r="E644" i="4"/>
  <c r="D638" i="1" s="1"/>
  <c r="F13" i="5"/>
  <c r="D12" i="5"/>
  <c r="G309" i="9"/>
  <c r="E309" i="9" s="1"/>
  <c r="B309" i="9" s="1"/>
  <c r="F190" i="5"/>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192" i="9"/>
  <c r="E192" i="9" s="1"/>
  <c r="G188" i="9"/>
  <c r="E188" i="9" s="1"/>
  <c r="B188" i="9" s="1"/>
  <c r="G166" i="9"/>
  <c r="E166" i="9" s="1"/>
  <c r="B166" i="9" s="1"/>
  <c r="H165" i="9"/>
  <c r="G190" i="9"/>
  <c r="E190" i="9" s="1"/>
  <c r="B190" i="9" s="1"/>
  <c r="G164" i="9"/>
  <c r="E164" i="9" s="1"/>
  <c r="B164" i="9" s="1"/>
  <c r="G162" i="9"/>
  <c r="E162" i="9" s="1"/>
  <c r="B162" i="9" s="1"/>
  <c r="G189" i="9"/>
  <c r="E189" i="9" s="1"/>
  <c r="B189" i="9" s="1"/>
  <c r="G161" i="9"/>
  <c r="E161" i="9" s="1"/>
  <c r="B161" i="9" s="1"/>
  <c r="G163" i="9"/>
  <c r="E163" i="9" s="1"/>
  <c r="B163" i="9" s="1"/>
  <c r="G165" i="9"/>
  <c r="E165" i="9" s="1"/>
  <c r="B165" i="9" s="1"/>
  <c r="I10" i="9"/>
  <c r="E68" i="5"/>
  <c r="F79" i="5"/>
  <c r="D78" i="5"/>
  <c r="F35" i="6"/>
  <c r="H25" i="3"/>
  <c r="G315" i="9"/>
  <c r="E315" i="9" s="1"/>
  <c r="H29" i="3"/>
  <c r="F45" i="4"/>
  <c r="D44" i="4"/>
  <c r="F82" i="4"/>
  <c r="F125" i="4"/>
  <c r="D124" i="4"/>
  <c r="F134" i="4"/>
  <c r="F427" i="4"/>
  <c r="D421" i="4"/>
  <c r="D529" i="4"/>
  <c r="D567" i="4"/>
  <c r="F574" i="4"/>
  <c r="G143" i="9"/>
  <c r="E143" i="9" s="1"/>
  <c r="B143" i="9" s="1"/>
  <c r="F603" i="4"/>
  <c r="F135" i="5"/>
  <c r="D134" i="5"/>
  <c r="I24" i="3"/>
  <c r="E141" i="6"/>
  <c r="E89" i="6"/>
  <c r="D1383" i="1" s="1"/>
  <c r="B22" i="9"/>
  <c r="B30" i="9"/>
  <c r="B37" i="9"/>
  <c r="F17" i="4"/>
  <c r="D7" i="4"/>
  <c r="F188" i="4"/>
  <c r="F581" i="4"/>
  <c r="D580" i="4"/>
  <c r="E593" i="4"/>
  <c r="D587" i="1" s="1"/>
  <c r="F8" i="5"/>
  <c r="F69" i="5"/>
  <c r="G290" i="9"/>
  <c r="E290" i="9" s="1"/>
  <c r="B290" i="9" s="1"/>
  <c r="D146" i="5"/>
  <c r="F149" i="5"/>
  <c r="H307" i="9"/>
  <c r="E307" i="9" s="1"/>
  <c r="B307" i="9" s="1"/>
  <c r="F177" i="5"/>
  <c r="E176" i="5"/>
  <c r="G310" i="9"/>
  <c r="E310" i="9" s="1"/>
  <c r="B310" i="9" s="1"/>
  <c r="F206" i="5"/>
  <c r="D245" i="5"/>
  <c r="F250" i="5"/>
  <c r="F115" i="6"/>
  <c r="D114" i="6"/>
  <c r="D87" i="5"/>
  <c r="D176" i="5"/>
  <c r="D5" i="6"/>
  <c r="D89" i="6"/>
  <c r="E40" i="9"/>
  <c r="B40" i="9" s="1"/>
  <c r="E44" i="9"/>
  <c r="B44" i="9" s="1"/>
  <c r="B50" i="9"/>
  <c r="E60" i="9"/>
  <c r="B60" i="9" s="1"/>
  <c r="B66" i="9"/>
  <c r="E76" i="9"/>
  <c r="B76" i="9" s="1"/>
  <c r="B82" i="9"/>
  <c r="E92" i="9"/>
  <c r="B92" i="9" s="1"/>
  <c r="B98" i="9"/>
  <c r="E108" i="9"/>
  <c r="B108" i="9" s="1"/>
  <c r="B114" i="9"/>
  <c r="E124" i="9"/>
  <c r="B124" i="9" s="1"/>
  <c r="B130" i="9"/>
  <c r="E140" i="9"/>
  <c r="B140" i="9" s="1"/>
  <c r="E156" i="9"/>
  <c r="B156" i="9" s="1"/>
  <c r="B261" i="9"/>
  <c r="E149" i="9"/>
  <c r="B149" i="9" s="1"/>
  <c r="B158" i="9"/>
  <c r="B214" i="9"/>
  <c r="B265" i="9"/>
  <c r="E141" i="9"/>
  <c r="B141" i="9" s="1"/>
  <c r="B269" i="9"/>
  <c r="B293" i="9"/>
  <c r="B297" i="9"/>
  <c r="B220" i="9"/>
  <c r="B228" i="9"/>
  <c r="B239" i="9"/>
  <c r="B243" i="9"/>
  <c r="B247" i="9"/>
  <c r="B251" i="9"/>
  <c r="B255" i="9"/>
  <c r="B259" i="9"/>
  <c r="B263" i="9"/>
  <c r="B264" i="9"/>
  <c r="B267" i="9"/>
  <c r="B268" i="9"/>
  <c r="B271" i="9"/>
  <c r="B286" i="9"/>
  <c r="E292" i="9"/>
  <c r="B292" i="9" s="1"/>
  <c r="E296" i="9"/>
  <c r="B296" i="9" s="1"/>
  <c r="F218" i="9"/>
  <c r="B218" i="9" s="1"/>
  <c r="F226" i="9"/>
  <c r="B226" i="9" s="1"/>
  <c r="F234" i="9"/>
  <c r="B234" i="9" s="1"/>
  <c r="E283" i="9"/>
  <c r="B283" i="9" s="1"/>
  <c r="B294" i="9"/>
  <c r="B298" i="9"/>
  <c r="F643" i="4" l="1"/>
  <c r="C637" i="1"/>
  <c r="C1524" i="1"/>
  <c r="H1524" i="1" s="1"/>
  <c r="I23" i="3"/>
  <c r="D1214" i="1"/>
  <c r="E7" i="5"/>
  <c r="D985" i="1" s="1"/>
  <c r="G1524" i="1"/>
  <c r="I35" i="3"/>
  <c r="C1518" i="1"/>
  <c r="D1436" i="1"/>
  <c r="H1436" i="1" s="1"/>
  <c r="E350" i="4"/>
  <c r="D358" i="1"/>
  <c r="F644" i="4"/>
  <c r="C1383" i="1"/>
  <c r="F89" i="6"/>
  <c r="I21" i="3"/>
  <c r="D1046" i="1"/>
  <c r="F12" i="5"/>
  <c r="D7" i="5"/>
  <c r="C990" i="1"/>
  <c r="F215" i="4"/>
  <c r="C211" i="1"/>
  <c r="F311" i="4"/>
  <c r="C306" i="1"/>
  <c r="F459" i="4"/>
  <c r="C453" i="1"/>
  <c r="H24" i="3"/>
  <c r="D141" i="6"/>
  <c r="G317" i="9" s="1"/>
  <c r="E317" i="9" s="1"/>
  <c r="F5" i="6"/>
  <c r="C1299" i="1"/>
  <c r="I22" i="3"/>
  <c r="E175" i="5"/>
  <c r="D1152" i="1" s="1"/>
  <c r="D1153" i="1"/>
  <c r="F146" i="5"/>
  <c r="C1124" i="1"/>
  <c r="F529" i="4"/>
  <c r="D528" i="4"/>
  <c r="C523" i="1"/>
  <c r="F124" i="4"/>
  <c r="C120" i="1"/>
  <c r="B192" i="9"/>
  <c r="F213" i="9"/>
  <c r="B213" i="9" s="1"/>
  <c r="H638" i="1"/>
  <c r="G638" i="1"/>
  <c r="F515" i="4"/>
  <c r="C509" i="1"/>
  <c r="F163" i="4"/>
  <c r="C159" i="1"/>
  <c r="G1436" i="1"/>
  <c r="I1467" i="1"/>
  <c r="I1441" i="1"/>
  <c r="D151" i="4"/>
  <c r="H21" i="9"/>
  <c r="F152" i="4"/>
  <c r="G21" i="9"/>
  <c r="C148" i="1"/>
  <c r="I28" i="3"/>
  <c r="D1435" i="1"/>
  <c r="D42" i="8"/>
  <c r="G312" i="9" s="1"/>
  <c r="E312" i="9" s="1"/>
  <c r="C1481" i="1"/>
  <c r="D350" i="4"/>
  <c r="F351" i="4"/>
  <c r="C346" i="1"/>
  <c r="H22" i="3"/>
  <c r="F176" i="5"/>
  <c r="C1153" i="1"/>
  <c r="F245" i="5"/>
  <c r="C1222" i="1"/>
  <c r="F7" i="4"/>
  <c r="D6" i="4"/>
  <c r="C3" i="1"/>
  <c r="D237" i="5"/>
  <c r="D175" i="5" s="1"/>
  <c r="D420" i="4"/>
  <c r="F421" i="4"/>
  <c r="C415" i="1"/>
  <c r="F78" i="5"/>
  <c r="C1056" i="1"/>
  <c r="H637" i="1"/>
  <c r="G637" i="1"/>
  <c r="E6" i="4"/>
  <c r="D3" i="1"/>
  <c r="F363" i="4"/>
  <c r="C358" i="1"/>
  <c r="F224" i="4"/>
  <c r="C220" i="1"/>
  <c r="F625" i="4"/>
  <c r="C619" i="1"/>
  <c r="D298" i="4"/>
  <c r="F299" i="4"/>
  <c r="C294" i="1"/>
  <c r="E528" i="4"/>
  <c r="F567" i="4"/>
  <c r="C561" i="1"/>
  <c r="F44" i="4"/>
  <c r="C40" i="1"/>
  <c r="E151" i="4"/>
  <c r="F87" i="5"/>
  <c r="C1065" i="1"/>
  <c r="F114" i="6"/>
  <c r="H27" i="3"/>
  <c r="C1408" i="1"/>
  <c r="D68" i="5"/>
  <c r="F580" i="4"/>
  <c r="C574" i="1"/>
  <c r="F134" i="5"/>
  <c r="C1112" i="1"/>
  <c r="B315" i="9"/>
  <c r="E314" i="9"/>
  <c r="I10" i="3" s="1"/>
  <c r="E6" i="5"/>
  <c r="F593" i="4"/>
  <c r="C587" i="1"/>
  <c r="F196" i="4"/>
  <c r="C192" i="1"/>
  <c r="H1483" i="1"/>
  <c r="G1483" i="1"/>
  <c r="I1457" i="1"/>
  <c r="I1444" i="1"/>
  <c r="H78" i="1"/>
  <c r="I20" i="3" l="1"/>
  <c r="H1518" i="1"/>
  <c r="G1518" i="1"/>
  <c r="D345" i="1"/>
  <c r="E408" i="4"/>
  <c r="D403" i="1" s="1"/>
  <c r="E407" i="4"/>
  <c r="D402" i="1" s="1"/>
  <c r="F175" i="5"/>
  <c r="C1152" i="1"/>
  <c r="E289" i="4"/>
  <c r="I17" i="3"/>
  <c r="D147" i="1"/>
  <c r="E412" i="4"/>
  <c r="I16" i="3"/>
  <c r="E290" i="4"/>
  <c r="D286" i="1" s="1"/>
  <c r="D2" i="1"/>
  <c r="F350" i="4"/>
  <c r="D408" i="4"/>
  <c r="C345" i="1"/>
  <c r="H1124" i="1"/>
  <c r="G1124" i="1"/>
  <c r="H587" i="1"/>
  <c r="G587" i="1"/>
  <c r="G40" i="1"/>
  <c r="H40" i="1"/>
  <c r="H619" i="1"/>
  <c r="G619" i="1"/>
  <c r="H523" i="1"/>
  <c r="G523" i="1"/>
  <c r="H1299" i="1"/>
  <c r="G1299" i="1"/>
  <c r="F7" i="5"/>
  <c r="D6" i="5"/>
  <c r="H20" i="3"/>
  <c r="C985" i="1"/>
  <c r="H574" i="1"/>
  <c r="G574" i="1"/>
  <c r="D407" i="4"/>
  <c r="F298" i="4"/>
  <c r="C293" i="1"/>
  <c r="H1222" i="1"/>
  <c r="G1222" i="1"/>
  <c r="H509" i="1"/>
  <c r="G509" i="1"/>
  <c r="H306" i="1"/>
  <c r="G306" i="1"/>
  <c r="E636" i="4"/>
  <c r="D630" i="1" s="1"/>
  <c r="D522" i="1"/>
  <c r="E635" i="4"/>
  <c r="D629" i="1" s="1"/>
  <c r="G358" i="1"/>
  <c r="H358" i="1"/>
  <c r="G415" i="1"/>
  <c r="H415" i="1"/>
  <c r="H1481" i="1"/>
  <c r="G1481" i="1"/>
  <c r="E316" i="9"/>
  <c r="B317" i="9"/>
  <c r="H1112" i="1"/>
  <c r="G1112" i="1"/>
  <c r="F68" i="5"/>
  <c r="H21" i="3"/>
  <c r="C1046" i="1"/>
  <c r="H1065" i="1"/>
  <c r="G1065" i="1"/>
  <c r="H294" i="1"/>
  <c r="G294" i="1"/>
  <c r="D412" i="4"/>
  <c r="F6" i="4"/>
  <c r="H16" i="3"/>
  <c r="C2" i="1"/>
  <c r="H1153" i="1"/>
  <c r="G1153" i="1"/>
  <c r="H346" i="1"/>
  <c r="G346" i="1"/>
  <c r="K1450" i="9"/>
  <c r="G313" i="9"/>
  <c r="E313" i="9" s="1"/>
  <c r="B313" i="9" s="1"/>
  <c r="I34" i="3"/>
  <c r="C1517" i="1"/>
  <c r="H11" i="3" s="1"/>
  <c r="H19" i="9"/>
  <c r="E19" i="9" s="1"/>
  <c r="B19" i="9" s="1"/>
  <c r="H148" i="1"/>
  <c r="G148" i="1"/>
  <c r="H17" i="3"/>
  <c r="D289" i="4"/>
  <c r="F151" i="4"/>
  <c r="C147" i="1"/>
  <c r="H159" i="1"/>
  <c r="G159" i="1"/>
  <c r="D636" i="4"/>
  <c r="F528" i="4"/>
  <c r="C522" i="1"/>
  <c r="H453" i="1"/>
  <c r="G453" i="1"/>
  <c r="H211" i="1"/>
  <c r="G211" i="1"/>
  <c r="H1383" i="1"/>
  <c r="G1383" i="1"/>
  <c r="F237" i="5"/>
  <c r="H23" i="3"/>
  <c r="C1214" i="1"/>
  <c r="G990" i="1"/>
  <c r="H990" i="1"/>
  <c r="H3" i="1"/>
  <c r="G3" i="1"/>
  <c r="H192" i="1"/>
  <c r="G192" i="1"/>
  <c r="H278" i="9"/>
  <c r="D984" i="1"/>
  <c r="G1408" i="1"/>
  <c r="H1408" i="1"/>
  <c r="H561" i="1"/>
  <c r="G561" i="1"/>
  <c r="H220" i="1"/>
  <c r="G220" i="1"/>
  <c r="H1056" i="1"/>
  <c r="G1056" i="1"/>
  <c r="F420" i="4"/>
  <c r="D635" i="4"/>
  <c r="C414" i="1"/>
  <c r="B312" i="9"/>
  <c r="E21" i="9"/>
  <c r="H120" i="1"/>
  <c r="G120" i="1"/>
  <c r="F141" i="6"/>
  <c r="H28" i="3"/>
  <c r="C1435" i="1"/>
  <c r="H9" i="3" s="1"/>
  <c r="E311" i="9" l="1"/>
  <c r="K3" i="9"/>
  <c r="I9" i="3"/>
  <c r="N3" i="9"/>
  <c r="I11" i="3"/>
  <c r="H1214" i="1"/>
  <c r="G1214" i="1"/>
  <c r="D291" i="4"/>
  <c r="F289" i="4"/>
  <c r="D413" i="4"/>
  <c r="C285" i="1"/>
  <c r="H345" i="1"/>
  <c r="G345" i="1"/>
  <c r="G414" i="1"/>
  <c r="H414" i="1"/>
  <c r="F408" i="4"/>
  <c r="C403" i="1"/>
  <c r="E413" i="4"/>
  <c r="E291" i="4"/>
  <c r="D287" i="1" s="1"/>
  <c r="D285" i="1"/>
  <c r="F407" i="4"/>
  <c r="C402" i="1"/>
  <c r="G1435" i="1"/>
  <c r="H1435" i="1"/>
  <c r="D639" i="4"/>
  <c r="F412" i="4"/>
  <c r="D414" i="4"/>
  <c r="C407" i="1"/>
  <c r="G278" i="9"/>
  <c r="E278" i="9" s="1"/>
  <c r="G284" i="9"/>
  <c r="E284" i="9" s="1"/>
  <c r="B284" i="9" s="1"/>
  <c r="F6" i="5"/>
  <c r="C984" i="1"/>
  <c r="B21" i="9"/>
  <c r="H147" i="1"/>
  <c r="G147" i="1"/>
  <c r="D290" i="4"/>
  <c r="H293" i="1"/>
  <c r="G293" i="1"/>
  <c r="E639" i="4"/>
  <c r="E414" i="4"/>
  <c r="D409" i="1" s="1"/>
  <c r="D407" i="1"/>
  <c r="H1152" i="1"/>
  <c r="G1152" i="1"/>
  <c r="H522" i="1"/>
  <c r="G522" i="1"/>
  <c r="H1517" i="1"/>
  <c r="G1517" i="1"/>
  <c r="H2" i="1"/>
  <c r="G2" i="1"/>
  <c r="F635" i="4"/>
  <c r="C629" i="1"/>
  <c r="F636" i="4"/>
  <c r="C630" i="1"/>
  <c r="G1046" i="1"/>
  <c r="H1046" i="1"/>
  <c r="H985" i="1"/>
  <c r="G985" i="1"/>
  <c r="H629" i="1" l="1"/>
  <c r="G629" i="1"/>
  <c r="H630" i="1"/>
  <c r="G630" i="1"/>
  <c r="H8" i="3"/>
  <c r="H984" i="1"/>
  <c r="G984" i="1"/>
  <c r="G407" i="1"/>
  <c r="H407" i="1"/>
  <c r="F291" i="4"/>
  <c r="C287" i="1"/>
  <c r="D633" i="1"/>
  <c r="F290" i="4"/>
  <c r="C286" i="1"/>
  <c r="B278" i="9"/>
  <c r="E277" i="9"/>
  <c r="F639" i="4"/>
  <c r="C633" i="1"/>
  <c r="G403" i="1"/>
  <c r="H403" i="1"/>
  <c r="F414" i="4"/>
  <c r="C409" i="1"/>
  <c r="H285" i="1"/>
  <c r="G285" i="1"/>
  <c r="G402" i="1"/>
  <c r="H402" i="1"/>
  <c r="E415" i="4"/>
  <c r="D410" i="1" s="1"/>
  <c r="E640" i="4"/>
  <c r="E641" i="4" s="1"/>
  <c r="D408" i="1"/>
  <c r="D640" i="4"/>
  <c r="F413" i="4"/>
  <c r="D415" i="4"/>
  <c r="C408" i="1"/>
  <c r="D635" i="1" l="1"/>
  <c r="G409" i="1"/>
  <c r="H409" i="1"/>
  <c r="H633" i="1"/>
  <c r="G633" i="1"/>
  <c r="G408" i="1"/>
  <c r="H408" i="1"/>
  <c r="H286" i="1"/>
  <c r="G286" i="1"/>
  <c r="H287" i="1"/>
  <c r="G287" i="1"/>
  <c r="D642" i="4"/>
  <c r="F640" i="4"/>
  <c r="C634" i="1"/>
  <c r="F415" i="4"/>
  <c r="C410" i="1"/>
  <c r="E642" i="4"/>
  <c r="D634" i="1"/>
  <c r="D641" i="4"/>
  <c r="M3" i="9"/>
  <c r="I8" i="3"/>
  <c r="D645" i="4" l="1"/>
  <c r="F641" i="4"/>
  <c r="C635" i="1"/>
  <c r="G410" i="1"/>
  <c r="H410" i="1"/>
  <c r="D646" i="4"/>
  <c r="F642" i="4"/>
  <c r="C636" i="1"/>
  <c r="E646" i="4"/>
  <c r="D636" i="1"/>
  <c r="H634" i="1"/>
  <c r="G634" i="1"/>
  <c r="E645" i="4"/>
  <c r="H635" i="1" l="1"/>
  <c r="G635" i="1"/>
  <c r="H7" i="3"/>
  <c r="I18" i="3"/>
  <c r="D639" i="1"/>
  <c r="H636" i="1"/>
  <c r="G636" i="1"/>
  <c r="H19" i="3"/>
  <c r="C640" i="1"/>
  <c r="F646" i="4"/>
  <c r="I19" i="3"/>
  <c r="D640" i="1"/>
  <c r="H18" i="3"/>
  <c r="C639" i="1"/>
  <c r="F645" i="4"/>
  <c r="G276" i="9"/>
  <c r="E276" i="9" s="1"/>
  <c r="B276" i="9" s="1"/>
  <c r="J3" i="9" l="1"/>
  <c r="G639" i="1"/>
  <c r="H639" i="1"/>
  <c r="H640" i="1"/>
  <c r="G640" i="1"/>
  <c r="M272" i="9" l="1"/>
  <c r="L272" i="9"/>
  <c r="G274" i="9"/>
  <c r="H274" i="9"/>
  <c r="H18" i="9"/>
  <c r="G18" i="9"/>
  <c r="H17" i="9"/>
  <c r="M16" i="9"/>
  <c r="L15" i="9"/>
  <c r="G17" i="9"/>
  <c r="L16" i="9"/>
  <c r="H15" i="9"/>
  <c r="J5" i="9"/>
  <c r="K11" i="9"/>
  <c r="I5" i="9"/>
  <c r="K10" i="9"/>
  <c r="K9" i="9"/>
  <c r="J9" i="9"/>
  <c r="M15" i="9"/>
  <c r="G15" i="9"/>
  <c r="E15" i="9" s="1"/>
  <c r="J12" i="9"/>
  <c r="K7" i="9"/>
  <c r="J11" i="9"/>
  <c r="K6" i="9"/>
  <c r="J10" i="9"/>
  <c r="K12" i="9"/>
  <c r="I9" i="9"/>
  <c r="I8" i="9"/>
  <c r="K13" i="9"/>
  <c r="I7" i="9"/>
  <c r="J13" i="9"/>
  <c r="I6" i="9"/>
  <c r="J17" i="9"/>
  <c r="G16" i="9"/>
  <c r="H16" i="9"/>
  <c r="I13" i="9"/>
  <c r="J8" i="9"/>
  <c r="I12" i="9"/>
  <c r="J7" i="9"/>
  <c r="I11" i="9"/>
  <c r="J6" i="9"/>
  <c r="K8" i="9"/>
  <c r="I17" i="9"/>
  <c r="K5" i="9"/>
  <c r="E12" i="9" l="1"/>
  <c r="B12" i="9" s="1"/>
  <c r="E16" i="9"/>
  <c r="E7" i="9"/>
  <c r="B7" i="9" s="1"/>
  <c r="E18" i="9"/>
  <c r="B18" i="9" s="1"/>
  <c r="F15" i="9"/>
  <c r="B15" i="9" s="1"/>
  <c r="E11" i="9"/>
  <c r="B11" i="9" s="1"/>
  <c r="E13" i="9"/>
  <c r="B13" i="9" s="1"/>
  <c r="E6" i="9"/>
  <c r="B6" i="9" s="1"/>
  <c r="F272" i="9"/>
  <c r="B272" i="9" s="1"/>
  <c r="E8" i="9"/>
  <c r="B8" i="9" s="1"/>
  <c r="E9" i="9"/>
  <c r="B9" i="9" s="1"/>
  <c r="E5" i="9"/>
  <c r="F16" i="9"/>
  <c r="E274" i="9"/>
  <c r="E17" i="9"/>
  <c r="B17" i="9" s="1"/>
  <c r="F20" i="9"/>
  <c r="E10" i="9"/>
  <c r="B10" i="9" s="1"/>
  <c r="B16" i="9" l="1"/>
  <c r="F14" i="9"/>
  <c r="F3" i="9" s="1"/>
  <c r="E4" i="9"/>
  <c r="B5" i="9"/>
  <c r="B274" i="9"/>
  <c r="E20" i="9"/>
  <c r="I7" i="3" s="1"/>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<sst xmlns="http://schemas.openxmlformats.org/spreadsheetml/2006/main" count="4369" uniqueCount="3421">
  <si>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</si>
  <si>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</si>
  <si>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</si>
  <si>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</si>
  <si>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</si>
  <si>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</si>
  <si>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</si>
  <si>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</si>
  <si>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</si>
  <si>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</si>
  <si>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</si>
  <si>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</si>
  <si>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</si>
  <si>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</si>
  <si>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</si>
  <si>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</si>
  <si>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</si>
  <si>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</si>
  <si>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</si>
  <si>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</si>
  <si>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</si>
  <si>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</si>
  <si>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</si>
  <si>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</si>
  <si>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</si>
  <si>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</si>
  <si>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</si>
  <si>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</si>
  <si>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</si>
  <si>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</si>
  <si>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</si>
  <si>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ANTE ANĐELINOVIĆ</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</si>
  <si>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</si>
  <si>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</si>
  <si>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</si>
  <si>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</si>
  <si>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</si>
  <si>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</si>
  <si>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</si>
  <si>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</si>
  <si>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</si>
  <si>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</si>
  <si>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</si>
  <si>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</si>
  <si>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</si>
  <si>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</si>
  <si>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</si>
  <si>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</si>
  <si>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</si>
  <si>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12108 - Osnovna škola ANTE ANĐELINOVIĆ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</si>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</sst>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316815.83999999997</v>
      </c>
      <c r="D2" s="6">
        <f>'PR-RAS'!E6</f>
        <v>356029.52</v>
      </c>
      <c r="E2" s="6">
        <v>0</v>
      </c>
      <c r="F2" s="6">
        <v>0</v>
      </c>
      <c r="G2" s="7">
        <f t="shared" ref="G2:G264" si="0">(B2/1000)*(C2*1+D2*2)</f>
        <v>1028.8748800000001</v>
      </c>
      <c r="H2" s="7">
        <f t="shared" ref="H2:H264" si="1">ABS(C2-ROUND(C2,0))+ABS(D2-ROUND(D2,0))</f>
        <v>0.64000000001396984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261388.44999999998</v>
      </c>
      <c r="D46" s="1">
        <f>'PR-RAS'!E50</f>
        <v>309478.93</v>
      </c>
      <c r="E46" s="1">
        <v>0</v>
      </c>
      <c r="F46" s="1">
        <v>0</v>
      </c>
      <c r="G46" s="2">
        <f t="shared" si="0"/>
        <v>39615.583949999993</v>
      </c>
      <c r="H46" s="2">
        <f t="shared" si="1"/>
        <v>0.51999999998952262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261388.44999999998</v>
      </c>
      <c r="D64" s="1">
        <f>'PR-RAS'!E68</f>
        <v>309478.93</v>
      </c>
      <c r="E64" s="1">
        <v>0</v>
      </c>
      <c r="F64" s="1">
        <v>0</v>
      </c>
      <c r="G64" s="2">
        <f t="shared" si="0"/>
        <v>55461.817529999993</v>
      </c>
      <c r="H64" s="2">
        <f t="shared" si="1"/>
        <v>0.51999999998952262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259921.15</v>
      </c>
      <c r="D65" s="1">
        <f>'PR-RAS'!E69</f>
        <v>309478.93</v>
      </c>
      <c r="E65" s="1">
        <v>0</v>
      </c>
      <c r="F65" s="1">
        <v>0</v>
      </c>
      <c r="G65" s="2">
        <f t="shared" si="0"/>
        <v>56248.25664</v>
      </c>
      <c r="H65" s="2">
        <f t="shared" si="1"/>
        <v>0.22000000000116415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1467.3</v>
      </c>
      <c r="D66" s="1">
        <f>'PR-RAS'!E70</f>
        <v>0</v>
      </c>
      <c r="E66" s="1">
        <v>0</v>
      </c>
      <c r="F66" s="1">
        <v>0</v>
      </c>
      <c r="G66" s="2">
        <f t="shared" si="0"/>
        <v>95.374499999999998</v>
      </c>
      <c r="H66" s="2">
        <f t="shared" si="1"/>
        <v>0.29999999999995453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132.72</v>
      </c>
      <c r="D120" s="1">
        <f>'PR-RAS'!E124</f>
        <v>0</v>
      </c>
      <c r="E120" s="1">
        <v>0</v>
      </c>
      <c r="F120" s="1">
        <v>0</v>
      </c>
      <c r="G120" s="2">
        <f t="shared" si="0"/>
        <v>15.793679999999998</v>
      </c>
      <c r="H120" s="2">
        <f t="shared" si="1"/>
        <v>0.28000000000000114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132.72</v>
      </c>
      <c r="D124" s="1">
        <f>'PR-RAS'!E128</f>
        <v>0</v>
      </c>
      <c r="E124" s="1">
        <v>0</v>
      </c>
      <c r="F124" s="1">
        <v>0</v>
      </c>
      <c r="G124" s="2">
        <f t="shared" si="0"/>
        <v>16.324559999999998</v>
      </c>
      <c r="H124" s="2">
        <f t="shared" si="1"/>
        <v>0.28000000000000114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132.72</v>
      </c>
      <c r="D125" s="1">
        <f>'PR-RAS'!E129</f>
        <v>0</v>
      </c>
      <c r="E125" s="1">
        <v>0</v>
      </c>
      <c r="F125" s="1">
        <v>0</v>
      </c>
      <c r="G125" s="2">
        <f t="shared" si="0"/>
        <v>16.457280000000001</v>
      </c>
      <c r="H125" s="2">
        <f t="shared" si="1"/>
        <v>0.28000000000000114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55249.53</v>
      </c>
      <c r="D129" s="1">
        <f>'PR-RAS'!E133</f>
        <v>46550.59</v>
      </c>
      <c r="E129" s="1">
        <v>0</v>
      </c>
      <c r="F129" s="1">
        <v>0</v>
      </c>
      <c r="G129" s="2">
        <f t="shared" si="0"/>
        <v>18988.890879999999</v>
      </c>
      <c r="H129" s="2">
        <f t="shared" si="1"/>
        <v>0.88000000000465661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55249.53</v>
      </c>
      <c r="D130" s="1">
        <f>'PR-RAS'!E134</f>
        <v>46550.59</v>
      </c>
      <c r="E130" s="1">
        <v>0</v>
      </c>
      <c r="F130" s="1">
        <v>0</v>
      </c>
      <c r="G130" s="2">
        <f t="shared" si="0"/>
        <v>19137.241589999998</v>
      </c>
      <c r="H130" s="2">
        <f t="shared" si="1"/>
        <v>0.88000000000465661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55249.53</v>
      </c>
      <c r="D131" s="1">
        <f>'PR-RAS'!E135</f>
        <v>46550.59</v>
      </c>
      <c r="E131" s="1">
        <v>0</v>
      </c>
      <c r="F131" s="1">
        <v>0</v>
      </c>
      <c r="G131" s="2">
        <f t="shared" si="0"/>
        <v>19285.5923</v>
      </c>
      <c r="H131" s="2">
        <f t="shared" si="1"/>
        <v>0.88000000000465661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45.13</v>
      </c>
      <c r="D135" s="1">
        <f>'PR-RAS'!E139</f>
        <v>0</v>
      </c>
      <c r="E135" s="1">
        <v>0</v>
      </c>
      <c r="F135" s="1">
        <v>0</v>
      </c>
      <c r="G135" s="2">
        <f t="shared" si="0"/>
        <v>6.0474200000000007</v>
      </c>
      <c r="H135" s="2">
        <f t="shared" si="1"/>
        <v>0.13000000000000256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45.13</v>
      </c>
      <c r="D146" s="1">
        <f>'PR-RAS'!E150</f>
        <v>0</v>
      </c>
      <c r="E146" s="1">
        <v>0</v>
      </c>
      <c r="F146" s="1">
        <v>0</v>
      </c>
      <c r="G146" s="2">
        <f t="shared" si="0"/>
        <v>6.5438499999999999</v>
      </c>
      <c r="H146" s="2">
        <f t="shared" si="1"/>
        <v>0.13000000000000256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304153.31</v>
      </c>
      <c r="D147" s="1">
        <f>'PR-RAS'!E151</f>
        <v>356220.94000000006</v>
      </c>
      <c r="E147" s="1">
        <v>0</v>
      </c>
      <c r="F147" s="1">
        <v>0</v>
      </c>
      <c r="G147" s="2">
        <f t="shared" si="0"/>
        <v>148422.89774000001</v>
      </c>
      <c r="H147" s="2">
        <f t="shared" si="1"/>
        <v>0.36999999993713573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244126.31000000003</v>
      </c>
      <c r="D148" s="1">
        <f>'PR-RAS'!E152</f>
        <v>284524.33</v>
      </c>
      <c r="E148" s="1">
        <v>0</v>
      </c>
      <c r="F148" s="1">
        <v>0</v>
      </c>
      <c r="G148" s="2">
        <f t="shared" si="0"/>
        <v>119536.72059000001</v>
      </c>
      <c r="H148" s="2">
        <f t="shared" si="1"/>
        <v>0.64000000004307367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200327.92</v>
      </c>
      <c r="D149" s="1">
        <f>'PR-RAS'!E153</f>
        <v>230681.54</v>
      </c>
      <c r="E149" s="1">
        <v>0</v>
      </c>
      <c r="F149" s="1">
        <v>0</v>
      </c>
      <c r="G149" s="2">
        <f t="shared" si="0"/>
        <v>97930.267999999996</v>
      </c>
      <c r="H149" s="2">
        <f t="shared" si="1"/>
        <v>0.53999999997904524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200327.92</v>
      </c>
      <c r="D150" s="1">
        <f>'PR-RAS'!E154</f>
        <v>230681.54</v>
      </c>
      <c r="E150" s="1">
        <v>0</v>
      </c>
      <c r="F150" s="1">
        <v>0</v>
      </c>
      <c r="G150" s="2">
        <f t="shared" si="0"/>
        <v>98591.959000000003</v>
      </c>
      <c r="H150" s="2">
        <f t="shared" si="1"/>
        <v>0.53999999997904524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10744.29</v>
      </c>
      <c r="D154" s="1">
        <f>'PR-RAS'!E158</f>
        <v>15766.02</v>
      </c>
      <c r="E154" s="1">
        <v>0</v>
      </c>
      <c r="F154" s="1">
        <v>0</v>
      </c>
      <c r="G154" s="2">
        <f t="shared" si="0"/>
        <v>6468.2784899999997</v>
      </c>
      <c r="H154" s="2">
        <f t="shared" si="1"/>
        <v>0.31000000000130967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33054.1</v>
      </c>
      <c r="D155" s="1">
        <f>'PR-RAS'!E159</f>
        <v>38076.769999999997</v>
      </c>
      <c r="E155" s="1">
        <v>0</v>
      </c>
      <c r="F155" s="1">
        <v>0</v>
      </c>
      <c r="G155" s="2">
        <f t="shared" si="0"/>
        <v>16817.976559999999</v>
      </c>
      <c r="H155" s="2">
        <f t="shared" si="1"/>
        <v>0.33000000000174623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33054.1</v>
      </c>
      <c r="D157" s="1">
        <f>'PR-RAS'!E161</f>
        <v>38073.769999999997</v>
      </c>
      <c r="E157" s="1">
        <v>0</v>
      </c>
      <c r="F157" s="1">
        <v>0</v>
      </c>
      <c r="G157" s="2">
        <f t="shared" si="0"/>
        <v>17035.455839999999</v>
      </c>
      <c r="H157" s="2">
        <f t="shared" si="1"/>
        <v>0.33000000000174623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3</v>
      </c>
      <c r="E158" s="1">
        <v>0</v>
      </c>
      <c r="F158" s="1">
        <v>0</v>
      </c>
      <c r="G158" s="2">
        <f t="shared" si="0"/>
        <v>0.94199999999999995</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59562.51</v>
      </c>
      <c r="D159" s="1">
        <f>'PR-RAS'!E163</f>
        <v>71165.33</v>
      </c>
      <c r="E159" s="1">
        <v>0</v>
      </c>
      <c r="F159" s="1">
        <v>0</v>
      </c>
      <c r="G159" s="2">
        <f t="shared" si="0"/>
        <v>31899.120860000003</v>
      </c>
      <c r="H159" s="2">
        <f t="shared" si="1"/>
        <v>0.81999999999970896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16457.599999999999</v>
      </c>
      <c r="D160" s="1">
        <f>'PR-RAS'!E164</f>
        <v>20717.05</v>
      </c>
      <c r="E160" s="1">
        <v>0</v>
      </c>
      <c r="F160" s="1">
        <v>0</v>
      </c>
      <c r="G160" s="2">
        <f t="shared" si="0"/>
        <v>9204.7803000000004</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1399.43</v>
      </c>
      <c r="D161" s="1">
        <f>'PR-RAS'!E165</f>
        <v>519.91</v>
      </c>
      <c r="E161" s="1">
        <v>0</v>
      </c>
      <c r="F161" s="1">
        <v>0</v>
      </c>
      <c r="G161" s="2">
        <f t="shared" si="0"/>
        <v>390.28000000000003</v>
      </c>
      <c r="H161" s="2">
        <f t="shared" si="1"/>
        <v>0.5200000000000955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14334.57</v>
      </c>
      <c r="D162" s="1">
        <f>'PR-RAS'!E166</f>
        <v>19636.91</v>
      </c>
      <c r="E162" s="1">
        <v>0</v>
      </c>
      <c r="F162" s="1">
        <v>0</v>
      </c>
      <c r="G162" s="2">
        <f t="shared" si="0"/>
        <v>8630.9507900000008</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244.21</v>
      </c>
      <c r="D163" s="1">
        <f>'PR-RAS'!E167</f>
        <v>179.75</v>
      </c>
      <c r="E163" s="1">
        <v>0</v>
      </c>
      <c r="F163" s="1">
        <v>0</v>
      </c>
      <c r="G163" s="2">
        <f t="shared" si="0"/>
        <v>97.801020000000008</v>
      </c>
      <c r="H163" s="2">
        <f t="shared" si="1"/>
        <v>0.46000000000000796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479.39</v>
      </c>
      <c r="D164" s="1">
        <f>'PR-RAS'!E168</f>
        <v>380.48</v>
      </c>
      <c r="E164" s="1">
        <v>0</v>
      </c>
      <c r="F164" s="1">
        <v>0</v>
      </c>
      <c r="G164" s="2">
        <f t="shared" si="0"/>
        <v>202.17704999999998</v>
      </c>
      <c r="H164" s="2">
        <f t="shared" si="1"/>
        <v>0.87000000000000455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8262.6200000000008</v>
      </c>
      <c r="D165" s="1">
        <f>'PR-RAS'!E169</f>
        <v>13668.289999999999</v>
      </c>
      <c r="E165" s="1">
        <v>0</v>
      </c>
      <c r="F165" s="1">
        <v>0</v>
      </c>
      <c r="G165" s="2">
        <f t="shared" si="0"/>
        <v>5838.2687999999998</v>
      </c>
      <c r="H165" s="2">
        <f t="shared" si="1"/>
        <v>0.66999999999825377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3337.09</v>
      </c>
      <c r="D166" s="1">
        <f>'PR-RAS'!E170</f>
        <v>3680.22</v>
      </c>
      <c r="E166" s="1">
        <v>0</v>
      </c>
      <c r="F166" s="1">
        <v>0</v>
      </c>
      <c r="G166" s="2">
        <f t="shared" si="0"/>
        <v>1765.0924499999999</v>
      </c>
      <c r="H166" s="2">
        <f t="shared" si="1"/>
        <v>0.30999999999994543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52.76</v>
      </c>
      <c r="D167" s="1">
        <f>'PR-RAS'!E171</f>
        <v>3920.59</v>
      </c>
      <c r="E167" s="1">
        <v>0</v>
      </c>
      <c r="F167" s="1">
        <v>0</v>
      </c>
      <c r="G167" s="2">
        <f t="shared" si="0"/>
        <v>1310.3940400000001</v>
      </c>
      <c r="H167" s="2">
        <f t="shared" si="1"/>
        <v>0.64999999999985647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2511.7800000000002</v>
      </c>
      <c r="D168" s="1">
        <f>'PR-RAS'!E172</f>
        <v>2059.73</v>
      </c>
      <c r="E168" s="1">
        <v>0</v>
      </c>
      <c r="F168" s="1">
        <v>0</v>
      </c>
      <c r="G168" s="2">
        <f t="shared" si="0"/>
        <v>1107.4170799999999</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541.16</v>
      </c>
      <c r="E169" s="1">
        <v>0</v>
      </c>
      <c r="F169" s="1">
        <v>0</v>
      </c>
      <c r="G169" s="2">
        <f t="shared" si="0"/>
        <v>181.82975999999999</v>
      </c>
      <c r="H169" s="2">
        <f t="shared" si="1"/>
        <v>0.15999999999996817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2360.9899999999998</v>
      </c>
      <c r="D170" s="1">
        <f>'PR-RAS'!E174</f>
        <v>3466.59</v>
      </c>
      <c r="E170" s="1">
        <v>0</v>
      </c>
      <c r="F170" s="1">
        <v>0</v>
      </c>
      <c r="G170" s="2">
        <f t="shared" si="0"/>
        <v>1570.7147300000001</v>
      </c>
      <c r="H170" s="2">
        <f t="shared" si="1"/>
        <v>0.42000000000007276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32648.17</v>
      </c>
      <c r="D173" s="1">
        <f>'PR-RAS'!E177</f>
        <v>33807.54</v>
      </c>
      <c r="E173" s="1">
        <v>0</v>
      </c>
      <c r="F173" s="1">
        <v>0</v>
      </c>
      <c r="G173" s="2">
        <f t="shared" si="0"/>
        <v>17245.278999999999</v>
      </c>
      <c r="H173" s="2">
        <f t="shared" si="1"/>
        <v>0.62999999999738066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27644.67</v>
      </c>
      <c r="D174" s="1">
        <f>'PR-RAS'!E178</f>
        <v>29480.62</v>
      </c>
      <c r="E174" s="1">
        <v>0</v>
      </c>
      <c r="F174" s="1">
        <v>0</v>
      </c>
      <c r="G174" s="2">
        <f t="shared" si="0"/>
        <v>14982.82243</v>
      </c>
      <c r="H174" s="2">
        <f t="shared" si="1"/>
        <v>0.71000000000276486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1526.4</v>
      </c>
      <c r="D175" s="1">
        <f>'PR-RAS'!E179</f>
        <v>2050.5500000000002</v>
      </c>
      <c r="E175" s="1">
        <v>0</v>
      </c>
      <c r="F175" s="1">
        <v>0</v>
      </c>
      <c r="G175" s="2">
        <f t="shared" si="0"/>
        <v>979.18499999999995</v>
      </c>
      <c r="H175" s="2">
        <f t="shared" si="1"/>
        <v>0.84999999999990905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631.89</v>
      </c>
      <c r="D176" s="1">
        <f>'PR-RAS'!E180</f>
        <v>0</v>
      </c>
      <c r="E176" s="1">
        <v>0</v>
      </c>
      <c r="F176" s="1">
        <v>0</v>
      </c>
      <c r="G176" s="2">
        <f t="shared" si="0"/>
        <v>110.58074999999999</v>
      </c>
      <c r="H176" s="2">
        <f t="shared" si="1"/>
        <v>0.11000000000001364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435.64</v>
      </c>
      <c r="D177" s="1">
        <f>'PR-RAS'!E181</f>
        <v>460.19</v>
      </c>
      <c r="E177" s="1">
        <v>0</v>
      </c>
      <c r="F177" s="1">
        <v>0</v>
      </c>
      <c r="G177" s="2">
        <f t="shared" si="0"/>
        <v>238.65951999999999</v>
      </c>
      <c r="H177" s="2">
        <f t="shared" si="1"/>
        <v>0.55000000000001137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862.7</v>
      </c>
      <c r="D179" s="1">
        <f>'PR-RAS'!E183</f>
        <v>796.35</v>
      </c>
      <c r="E179" s="1">
        <v>0</v>
      </c>
      <c r="F179" s="1">
        <v>0</v>
      </c>
      <c r="G179" s="2">
        <f t="shared" si="0"/>
        <v>437.06119999999999</v>
      </c>
      <c r="H179" s="2">
        <f t="shared" si="1"/>
        <v>0.64999999999997726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551.12</v>
      </c>
      <c r="D180" s="1">
        <f>'PR-RAS'!E184</f>
        <v>0</v>
      </c>
      <c r="E180" s="1">
        <v>0</v>
      </c>
      <c r="F180" s="1">
        <v>0</v>
      </c>
      <c r="G180" s="2">
        <f t="shared" si="0"/>
        <v>98.650480000000002</v>
      </c>
      <c r="H180" s="2">
        <f t="shared" si="1"/>
        <v>0.12000000000000455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753.2</v>
      </c>
      <c r="D181" s="1">
        <f>'PR-RAS'!E185</f>
        <v>1019.83</v>
      </c>
      <c r="E181" s="1">
        <v>0</v>
      </c>
      <c r="F181" s="1">
        <v>0</v>
      </c>
      <c r="G181" s="2">
        <f t="shared" si="0"/>
        <v>502.71480000000003</v>
      </c>
      <c r="H181" s="2">
        <f t="shared" si="1"/>
        <v>0.37000000000000455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242.55</v>
      </c>
      <c r="D182" s="1">
        <f>'PR-RAS'!E186</f>
        <v>0</v>
      </c>
      <c r="E182" s="1">
        <v>0</v>
      </c>
      <c r="F182" s="1">
        <v>0</v>
      </c>
      <c r="G182" s="2">
        <f t="shared" si="0"/>
        <v>43.90155</v>
      </c>
      <c r="H182" s="2">
        <f t="shared" si="1"/>
        <v>0.44999999999998863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2194.12</v>
      </c>
      <c r="D184" s="1">
        <f>'PR-RAS'!E188</f>
        <v>2972.4500000000003</v>
      </c>
      <c r="E184" s="1">
        <v>0</v>
      </c>
      <c r="F184" s="1">
        <v>0</v>
      </c>
      <c r="G184" s="2">
        <f t="shared" si="0"/>
        <v>1489.44066</v>
      </c>
      <c r="H184" s="2">
        <f t="shared" si="1"/>
        <v>0.57000000000016371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569.84</v>
      </c>
      <c r="D186" s="1">
        <f>'PR-RAS'!E190</f>
        <v>524.71</v>
      </c>
      <c r="E186" s="1">
        <v>0</v>
      </c>
      <c r="F186" s="1">
        <v>0</v>
      </c>
      <c r="G186" s="2">
        <f t="shared" si="0"/>
        <v>299.56310000000002</v>
      </c>
      <c r="H186" s="2">
        <f t="shared" si="1"/>
        <v>0.44999999999993179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163.09</v>
      </c>
      <c r="E188" s="1">
        <v>0</v>
      </c>
      <c r="F188" s="1">
        <v>0</v>
      </c>
      <c r="G188" s="2">
        <f t="shared" si="0"/>
        <v>80.851320000000001</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1404.87</v>
      </c>
      <c r="D189" s="1">
        <f>'PR-RAS'!E193</f>
        <v>1847.96</v>
      </c>
      <c r="E189" s="1">
        <v>0</v>
      </c>
      <c r="F189" s="1">
        <v>0</v>
      </c>
      <c r="G189" s="2">
        <f t="shared" si="0"/>
        <v>958.94852000000003</v>
      </c>
      <c r="H189" s="2">
        <f t="shared" si="1"/>
        <v>0.17000000000007276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404.34</v>
      </c>
      <c r="E190" s="1">
        <v>0</v>
      </c>
      <c r="F190" s="1">
        <v>0</v>
      </c>
      <c r="G190" s="2">
        <f t="shared" si="0"/>
        <v>152.84052</v>
      </c>
      <c r="H190" s="2">
        <f t="shared" si="1"/>
        <v>0.33999999999997499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113.23</v>
      </c>
      <c r="D191" s="1">
        <f>'PR-RAS'!E195</f>
        <v>32.35</v>
      </c>
      <c r="E191" s="1">
        <v>0</v>
      </c>
      <c r="F191" s="1">
        <v>0</v>
      </c>
      <c r="G191" s="2">
        <f t="shared" si="0"/>
        <v>33.806699999999999</v>
      </c>
      <c r="H191" s="2">
        <f t="shared" si="1"/>
        <v>0.5800000000000054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204.19</v>
      </c>
      <c r="D192" s="1">
        <f>'PR-RAS'!E196</f>
        <v>301.27999999999997</v>
      </c>
      <c r="E192" s="1">
        <v>0</v>
      </c>
      <c r="F192" s="1">
        <v>0</v>
      </c>
      <c r="G192" s="2">
        <f t="shared" si="0"/>
        <v>154.08924999999999</v>
      </c>
      <c r="H192" s="2">
        <f t="shared" si="1"/>
        <v>0.46999999999997044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204.19</v>
      </c>
      <c r="D206" s="1">
        <f>'PR-RAS'!E210</f>
        <v>301.27999999999997</v>
      </c>
      <c r="E206" s="1">
        <v>0</v>
      </c>
      <c r="F206" s="1">
        <v>0</v>
      </c>
      <c r="G206" s="2">
        <f t="shared" si="0"/>
        <v>165.38374999999999</v>
      </c>
      <c r="H206" s="2">
        <f t="shared" si="1"/>
        <v>0.46999999999997044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203.9</v>
      </c>
      <c r="D207" s="1">
        <f>'PR-RAS'!E211</f>
        <v>195.82</v>
      </c>
      <c r="E207" s="1">
        <v>0</v>
      </c>
      <c r="F207" s="1">
        <v>0</v>
      </c>
      <c r="G207" s="2">
        <f t="shared" si="0"/>
        <v>122.68123999999999</v>
      </c>
      <c r="H207" s="2">
        <f t="shared" si="1"/>
        <v>0.28000000000000114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0.28999999999999998</v>
      </c>
      <c r="D209" s="1">
        <f>'PR-RAS'!E213</f>
        <v>105.46</v>
      </c>
      <c r="E209" s="1">
        <v>0</v>
      </c>
      <c r="F209" s="1">
        <v>0</v>
      </c>
      <c r="G209" s="2">
        <f t="shared" si="0"/>
        <v>43.931679999999993</v>
      </c>
      <c r="H209" s="2">
        <f t="shared" si="1"/>
        <v>0.74999999999999378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260.3</v>
      </c>
      <c r="D248" s="1">
        <f>'PR-RAS'!E252</f>
        <v>189.86</v>
      </c>
      <c r="E248" s="1">
        <v>0</v>
      </c>
      <c r="F248" s="1">
        <v>0</v>
      </c>
      <c r="G248" s="2">
        <f t="shared" si="0"/>
        <v>158.08493999999999</v>
      </c>
      <c r="H248" s="2">
        <f t="shared" si="1"/>
        <v>0.43999999999999773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260.3</v>
      </c>
      <c r="D255" s="1">
        <f>'PR-RAS'!E259</f>
        <v>189.86</v>
      </c>
      <c r="E255" s="1">
        <v>0</v>
      </c>
      <c r="F255" s="1">
        <v>0</v>
      </c>
      <c r="G255" s="2">
        <f t="shared" si="0"/>
        <v>162.56507999999999</v>
      </c>
      <c r="H255" s="2">
        <f t="shared" si="1"/>
        <v>0.43999999999999773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260.3</v>
      </c>
      <c r="D257" s="1">
        <f>'PR-RAS'!E261</f>
        <v>189.86</v>
      </c>
      <c r="E257" s="1">
        <v>0</v>
      </c>
      <c r="F257" s="1">
        <v>0</v>
      </c>
      <c r="G257" s="2">
        <f t="shared" si="0"/>
        <v>163.84512000000001</v>
      </c>
      <c r="H257" s="2">
        <f t="shared" si="1"/>
        <v>0.43999999999999773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40.14</v>
      </c>
      <c r="E259" s="1">
        <v>0</v>
      </c>
      <c r="F259" s="1">
        <v>0</v>
      </c>
      <c r="G259" s="2">
        <f t="shared" si="0"/>
        <v>20.712240000000001</v>
      </c>
      <c r="H259" s="2">
        <f t="shared" si="1"/>
        <v>0.14000000000000057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40.14</v>
      </c>
      <c r="E260" s="1">
        <v>0</v>
      </c>
      <c r="F260" s="1">
        <v>0</v>
      </c>
      <c r="G260" s="2">
        <f t="shared" si="0"/>
        <v>20.79252</v>
      </c>
      <c r="H260" s="2">
        <f t="shared" si="1"/>
        <v>0.14000000000000057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40.14</v>
      </c>
      <c r="E262" s="1">
        <v>0</v>
      </c>
      <c r="F262" s="1">
        <v>0</v>
      </c>
      <c r="G262" s="2">
        <f t="shared" si="0"/>
        <v>20.95308</v>
      </c>
      <c r="H262" s="2">
        <f t="shared" si="1"/>
        <v>0.14000000000000057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304153.31</v>
      </c>
      <c r="D285" s="1">
        <f>'PR-RAS'!E289</f>
        <v>356220.94000000006</v>
      </c>
      <c r="E285" s="1">
        <v>0</v>
      </c>
      <c r="F285" s="1">
        <v>0</v>
      </c>
      <c r="G285" s="2">
        <f t="shared" si="8"/>
        <v>288713.03396000003</v>
      </c>
      <c r="H285" s="2">
        <f t="shared" si="9"/>
        <v>0.36999999993713573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12662.52999999997</v>
      </c>
      <c r="D286" s="1">
        <f>'PR-RAS'!E290</f>
        <v>0</v>
      </c>
      <c r="E286" s="1">
        <v>0</v>
      </c>
      <c r="F286" s="1">
        <v>0</v>
      </c>
      <c r="G286" s="2">
        <f t="shared" si="8"/>
        <v>3608.8210499999909</v>
      </c>
      <c r="H286" s="2">
        <f t="shared" si="9"/>
        <v>0.47000000003026798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191.42000000004191</v>
      </c>
      <c r="E287" s="1">
        <v>0</v>
      </c>
      <c r="F287" s="1">
        <v>0</v>
      </c>
      <c r="G287" s="2">
        <f t="shared" si="8"/>
        <v>109.49224000002397</v>
      </c>
      <c r="H287" s="2">
        <f t="shared" si="9"/>
        <v>0.42000000004190952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19025.25</v>
      </c>
      <c r="D289" s="1">
        <f>'PR-RAS'!E293</f>
        <v>7436.99</v>
      </c>
      <c r="E289" s="1">
        <v>0</v>
      </c>
      <c r="F289" s="1">
        <v>0</v>
      </c>
      <c r="G289" s="2">
        <f t="shared" si="8"/>
        <v>9762.9782399999986</v>
      </c>
      <c r="H289" s="2">
        <f t="shared" si="9"/>
        <v>0.26000000000021828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1074.27</v>
      </c>
      <c r="D345" s="1">
        <f>'PR-RAS'!E350</f>
        <v>7106.46</v>
      </c>
      <c r="E345" s="1">
        <v>0</v>
      </c>
      <c r="F345" s="1">
        <v>0</v>
      </c>
      <c r="G345" s="2">
        <f t="shared" si="8"/>
        <v>5258.7933599999997</v>
      </c>
      <c r="H345" s="2">
        <f t="shared" si="9"/>
        <v>0.73000000000001819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1074.27</v>
      </c>
      <c r="D358" s="1">
        <f>'PR-RAS'!E363</f>
        <v>7106.46</v>
      </c>
      <c r="E358" s="1">
        <v>0</v>
      </c>
      <c r="F358" s="1">
        <v>0</v>
      </c>
      <c r="G358" s="2">
        <f t="shared" si="8"/>
        <v>5457.5268299999998</v>
      </c>
      <c r="H358" s="2">
        <f t="shared" si="9"/>
        <v>0.73000000000001819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6421.72</v>
      </c>
      <c r="E364" s="1">
        <v>0</v>
      </c>
      <c r="F364" s="1">
        <v>0</v>
      </c>
      <c r="G364" s="2">
        <f t="shared" si="8"/>
        <v>4662.1687199999997</v>
      </c>
      <c r="H364" s="2">
        <f t="shared" si="9"/>
        <v>0.27999999999974534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6421.72</v>
      </c>
      <c r="E371" s="1">
        <v>0</v>
      </c>
      <c r="F371" s="1">
        <v>0</v>
      </c>
      <c r="G371" s="2">
        <f t="shared" si="8"/>
        <v>4752.0727999999999</v>
      </c>
      <c r="H371" s="2">
        <f t="shared" si="9"/>
        <v>0.27999999999974534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1074.27</v>
      </c>
      <c r="D378" s="1">
        <f>'PR-RAS'!E383</f>
        <v>684.74</v>
      </c>
      <c r="E378" s="1">
        <v>0</v>
      </c>
      <c r="F378" s="1">
        <v>0</v>
      </c>
      <c r="G378" s="2">
        <f t="shared" si="8"/>
        <v>921.29375000000005</v>
      </c>
      <c r="H378" s="2">
        <f t="shared" si="9"/>
        <v>0.52999999999997272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1074.27</v>
      </c>
      <c r="D379" s="1">
        <f>'PR-RAS'!E384</f>
        <v>684.74</v>
      </c>
      <c r="E379" s="1">
        <v>0</v>
      </c>
      <c r="F379" s="1">
        <v>0</v>
      </c>
      <c r="G379" s="2">
        <f t="shared" si="8"/>
        <v>923.73749999999995</v>
      </c>
      <c r="H379" s="2">
        <f t="shared" si="9"/>
        <v>0.52999999999997272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1074.27</v>
      </c>
      <c r="D403" s="1">
        <f>'PR-RAS'!E408</f>
        <v>7106.46</v>
      </c>
      <c r="E403" s="1">
        <v>0</v>
      </c>
      <c r="F403" s="1">
        <v>0</v>
      </c>
      <c r="G403" s="2">
        <f t="shared" si="8"/>
        <v>6145.4503800000002</v>
      </c>
      <c r="H403" s="2">
        <f t="shared" si="9"/>
        <v>0.73000000000001819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316815.83999999997</v>
      </c>
      <c r="D407" s="1">
        <f>'PR-RAS'!E412</f>
        <v>356029.52</v>
      </c>
      <c r="E407" s="1">
        <v>0</v>
      </c>
      <c r="F407" s="1">
        <v>0</v>
      </c>
      <c r="G407" s="2">
        <f t="shared" si="8"/>
        <v>417723.20128000004</v>
      </c>
      <c r="H407" s="2">
        <f t="shared" si="9"/>
        <v>0.64000000001396984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305227.58</v>
      </c>
      <c r="D408" s="1">
        <f>'PR-RAS'!E413</f>
        <v>363327.40000000008</v>
      </c>
      <c r="E408" s="1">
        <v>0</v>
      </c>
      <c r="F408" s="1">
        <v>0</v>
      </c>
      <c r="G408" s="2">
        <f t="shared" si="8"/>
        <v>419976.12866000005</v>
      </c>
      <c r="H408" s="2">
        <f t="shared" si="9"/>
        <v>0.82000000006519258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11588.259999999951</v>
      </c>
      <c r="D409" s="1">
        <f>'PR-RAS'!E414</f>
        <v>0</v>
      </c>
      <c r="E409" s="1">
        <v>0</v>
      </c>
      <c r="F409" s="1">
        <v>0</v>
      </c>
      <c r="G409" s="2">
        <f t="shared" si="8"/>
        <v>4728.01007999998</v>
      </c>
      <c r="H409" s="2">
        <f t="shared" si="9"/>
        <v>0.25999999995110556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7297.8800000000629</v>
      </c>
      <c r="E410" s="1">
        <v>0</v>
      </c>
      <c r="F410" s="1">
        <v>0</v>
      </c>
      <c r="G410" s="2">
        <f t="shared" si="8"/>
        <v>5969.6658400000515</v>
      </c>
      <c r="H410" s="2">
        <f t="shared" si="9"/>
        <v>0.11999999993713573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19025.25</v>
      </c>
      <c r="D412" s="1">
        <f>'PR-RAS'!E417</f>
        <v>7436.99</v>
      </c>
      <c r="E412" s="1">
        <v>0</v>
      </c>
      <c r="F412" s="1">
        <v>0</v>
      </c>
      <c r="G412" s="2">
        <f t="shared" si="8"/>
        <v>13932.583529999998</v>
      </c>
      <c r="H412" s="2">
        <f t="shared" si="9"/>
        <v>0.26000000000021828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316815.83999999997</v>
      </c>
      <c r="D633" s="1">
        <f>'PR-RAS'!E639</f>
        <v>356029.52</v>
      </c>
      <c r="E633" s="1">
        <v>0</v>
      </c>
      <c r="F633" s="1">
        <v>0</v>
      </c>
      <c r="G633" s="2">
        <f t="shared" si="10"/>
        <v>650248.92416000005</v>
      </c>
      <c r="H633" s="2">
        <f t="shared" si="11"/>
        <v>0.64000000001396984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305227.58</v>
      </c>
      <c r="D634" s="1">
        <f>'PR-RAS'!E640</f>
        <v>363327.40000000008</v>
      </c>
      <c r="E634" s="1">
        <v>0</v>
      </c>
      <c r="F634" s="1">
        <v>0</v>
      </c>
      <c r="G634" s="2">
        <f t="shared" si="10"/>
        <v>653181.54654000013</v>
      </c>
      <c r="H634" s="2">
        <f t="shared" si="11"/>
        <v>0.82000000006519258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11588.259999999951</v>
      </c>
      <c r="D635" s="1">
        <f>'PR-RAS'!E641</f>
        <v>0</v>
      </c>
      <c r="E635" s="1">
        <v>0</v>
      </c>
      <c r="F635" s="1">
        <v>0</v>
      </c>
      <c r="G635" s="2">
        <f t="shared" si="10"/>
        <v>7346.9568399999689</v>
      </c>
      <c r="H635" s="2">
        <f t="shared" si="11"/>
        <v>0.25999999995110556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7297.8800000000629</v>
      </c>
      <c r="E636" s="1">
        <v>0</v>
      </c>
      <c r="F636" s="1">
        <v>0</v>
      </c>
      <c r="G636" s="2">
        <f t="shared" si="10"/>
        <v>9268.3076000000801</v>
      </c>
      <c r="H636" s="2">
        <f t="shared" si="11"/>
        <v>0.11999999993713573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19025.25</v>
      </c>
      <c r="D638" s="1">
        <f>'PR-RAS'!E644</f>
        <v>7436.99</v>
      </c>
      <c r="E638" s="1">
        <v>0</v>
      </c>
      <c r="F638" s="1">
        <v>0</v>
      </c>
      <c r="G638" s="2">
        <f t="shared" si="10"/>
        <v>21593.809509999999</v>
      </c>
      <c r="H638" s="2">
        <f t="shared" si="11"/>
        <v>0.26000000000021828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7436.9900000000489</v>
      </c>
      <c r="D640" s="1">
        <f>'PR-RAS'!E646</f>
        <v>14734.870000000063</v>
      </c>
      <c r="E640" s="1">
        <v>0</v>
      </c>
      <c r="F640" s="1">
        <v>0</v>
      </c>
      <c r="G640" s="2">
        <f t="shared" si="10"/>
        <v>23583.40047000011</v>
      </c>
      <c r="H640" s="2">
        <f t="shared" si="11"/>
        <v>0.13999999988845957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25379.21</v>
      </c>
      <c r="D641" s="1">
        <f>'PR-RAS'!E647</f>
        <v>27109.56</v>
      </c>
      <c r="E641" s="1">
        <v>0</v>
      </c>
      <c r="F641" s="1">
        <v>0</v>
      </c>
      <c r="G641" s="2">
        <f t="shared" si="10"/>
        <v>50942.931199999999</v>
      </c>
      <c r="H641" s="2">
        <f t="shared" si="11"/>
        <v>0.64999999999781721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1829.91</v>
      </c>
      <c r="D642" s="1">
        <f>'PR-RAS'!E649</f>
        <v>62.73</v>
      </c>
      <c r="E642" s="1">
        <v>0</v>
      </c>
      <c r="F642" s="1">
        <v>0</v>
      </c>
      <c r="G642" s="2">
        <f t="shared" si="10"/>
        <v>1253.3921700000001</v>
      </c>
      <c r="H642" s="2">
        <f t="shared" si="11"/>
        <v>0.35999999999992127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56961.04</v>
      </c>
      <c r="D643" s="1">
        <f>'PR-RAS'!E650</f>
        <v>52188.18</v>
      </c>
      <c r="E643" s="1">
        <v>0</v>
      </c>
      <c r="F643" s="1">
        <v>0</v>
      </c>
      <c r="G643" s="2">
        <f t="shared" si="10"/>
        <v>103578.61079999999</v>
      </c>
      <c r="H643" s="2">
        <f t="shared" si="11"/>
        <v>0.22000000000116415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58728.22</v>
      </c>
      <c r="D644" s="1">
        <f>'PR-RAS'!E651</f>
        <v>50972.13</v>
      </c>
      <c r="E644" s="1">
        <v>0</v>
      </c>
      <c r="F644" s="1">
        <v>0</v>
      </c>
      <c r="G644" s="2">
        <f t="shared" si="10"/>
        <v>103312.40463999999</v>
      </c>
      <c r="H644" s="2">
        <f t="shared" si="11"/>
        <v>0.34999999999854481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62.730000000003201</v>
      </c>
      <c r="D645" s="1">
        <f>'PR-RAS'!E652</f>
        <v>1278.7800000000061</v>
      </c>
      <c r="E645" s="1">
        <v>0</v>
      </c>
      <c r="F645" s="1">
        <v>0</v>
      </c>
      <c r="G645" s="2">
        <f t="shared" si="10"/>
        <v>1687.46676000001</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22</v>
      </c>
      <c r="E647" s="1">
        <v>0</v>
      </c>
      <c r="F647" s="1">
        <v>0</v>
      </c>
      <c r="G647" s="2">
        <f t="shared" si="10"/>
        <v>41.99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12</v>
      </c>
      <c r="E649" s="1">
        <v>0</v>
      </c>
      <c r="F649" s="1">
        <v>0</v>
      </c>
      <c r="G649" s="2">
        <f t="shared" si="10"/>
        <v>23.327999999999999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259921.15</v>
      </c>
      <c r="D668" s="1">
        <f>'PR-RAS'!E675</f>
        <v>309478.93</v>
      </c>
      <c r="E668" s="1">
        <v>0</v>
      </c>
      <c r="F668" s="1">
        <v>0</v>
      </c>
      <c r="G668" s="2">
        <f t="shared" si="10"/>
        <v>586212.29967000009</v>
      </c>
      <c r="H668" s="2">
        <f t="shared" si="11"/>
        <v>0.22000000000116415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1467.3</v>
      </c>
      <c r="D670" s="1">
        <f>'PR-RAS'!E677</f>
        <v>0</v>
      </c>
      <c r="E670" s="1">
        <v>0</v>
      </c>
      <c r="F670" s="1">
        <v>0</v>
      </c>
      <c r="G670" s="2">
        <f t="shared" si="10"/>
        <v>981.62369999999999</v>
      </c>
      <c r="H670" s="2">
        <f t="shared" si="11"/>
        <v>0.29999999999995453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476.93</v>
      </c>
      <c r="D710" s="1">
        <f>'PR-RAS'!E717</f>
        <v>1525.73</v>
      </c>
      <c r="E710" s="1">
        <v>0</v>
      </c>
      <c r="F710" s="1">
        <v>0</v>
      </c>
      <c r="G710" s="2">
        <f t="shared" si="10"/>
        <v>2501.62851</v>
      </c>
      <c r="H710" s="2">
        <f t="shared" si="11"/>
        <v>0.33999999999997499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14334.57</v>
      </c>
      <c r="D711" s="1">
        <f>'PR-RAS'!E718</f>
        <v>19636.91</v>
      </c>
      <c r="E711" s="1">
        <v>0</v>
      </c>
      <c r="F711" s="1">
        <v>0</v>
      </c>
      <c r="G711" s="2">
        <f t="shared" si="10"/>
        <v>38061.956899999997</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796.34</v>
      </c>
      <c r="D713" s="1">
        <f>'PR-RAS'!E720</f>
        <v>796.35</v>
      </c>
      <c r="E713" s="1">
        <v>0</v>
      </c>
      <c r="F713" s="1">
        <v>0</v>
      </c>
      <c r="G713" s="2">
        <f t="shared" si="10"/>
        <v>1700.9964799999998</v>
      </c>
      <c r="H713" s="2">
        <f t="shared" si="11"/>
        <v>0.69000000000005457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551.12</v>
      </c>
      <c r="D715" s="1">
        <f>'PR-RAS'!E722</f>
        <v>0</v>
      </c>
      <c r="E715" s="1">
        <v>0</v>
      </c>
      <c r="F715" s="1">
        <v>0</v>
      </c>
      <c r="G715" s="2">
        <f t="shared" si="10"/>
        <v>393.49968000000001</v>
      </c>
      <c r="H715" s="2">
        <f t="shared" si="11"/>
        <v>0.12000000000000455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260.3</v>
      </c>
      <c r="D821" s="1">
        <f>'PR-RAS'!E828</f>
        <v>189.86</v>
      </c>
      <c r="E821" s="1">
        <v>0</v>
      </c>
      <c r="F821" s="1">
        <v>0</v>
      </c>
      <c r="G821" s="2">
        <f t="shared" si="18"/>
        <v>524.81639999999993</v>
      </c>
      <c r="H821" s="2">
        <f t="shared" si="19"/>
        <v>0.43999999999999773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92666.310000000012</v>
      </c>
      <c r="D984" s="6">
        <f>BILANCA!E6</f>
        <v>99933.020000000033</v>
      </c>
      <c r="E984" s="6">
        <v>0</v>
      </c>
      <c r="F984" s="6">
        <v>0</v>
      </c>
      <c r="G984" s="7">
        <f t="shared" ref="G984:G1241" si="22">B984/1000*C984+B984/500*D984</f>
        <v>292.53235000000006</v>
      </c>
      <c r="H984" s="7">
        <f t="shared" si="19"/>
        <v>0.33000000004540198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67027.010000000009</v>
      </c>
      <c r="D985" s="1">
        <f>BILANCA!E7</f>
        <v>71247.710000000036</v>
      </c>
      <c r="E985" s="1">
        <v>0</v>
      </c>
      <c r="F985" s="1">
        <v>0</v>
      </c>
      <c r="G985" s="2">
        <f t="shared" si="22"/>
        <v>419.0448600000002</v>
      </c>
      <c r="H985" s="2">
        <f t="shared" si="19"/>
        <v>0.29999999997380655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3878.96</v>
      </c>
      <c r="D986" s="1">
        <f>BILANCA!E8</f>
        <v>3878.96</v>
      </c>
      <c r="E986" s="1">
        <v>0</v>
      </c>
      <c r="F986" s="1">
        <v>0</v>
      </c>
      <c r="G986" s="2">
        <f t="shared" si="22"/>
        <v>34.910640000000001</v>
      </c>
      <c r="H986" s="2">
        <f t="shared" si="19"/>
        <v>7.999999999992724E-2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3878.96</v>
      </c>
      <c r="D987" s="1">
        <f>BILANCA!E9</f>
        <v>3878.96</v>
      </c>
      <c r="E987" s="1">
        <v>0</v>
      </c>
      <c r="F987" s="1">
        <v>0</v>
      </c>
      <c r="G987" s="2">
        <f t="shared" si="22"/>
        <v>46.547520000000006</v>
      </c>
      <c r="H987" s="2">
        <f t="shared" si="19"/>
        <v>7.999999999992724E-2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63148.05000000001</v>
      </c>
      <c r="D990" s="1">
        <f>BILANCA!E12</f>
        <v>67368.750000000029</v>
      </c>
      <c r="E990" s="1">
        <v>0</v>
      </c>
      <c r="F990" s="1">
        <v>0</v>
      </c>
      <c r="G990" s="2">
        <f t="shared" si="22"/>
        <v>1385.1988500000007</v>
      </c>
      <c r="H990" s="2">
        <f t="shared" si="19"/>
        <v>0.29999999998108251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58251.890000000014</v>
      </c>
      <c r="D991" s="1">
        <f>BILANCA!E13</f>
        <v>55894.620000000024</v>
      </c>
      <c r="E991" s="1">
        <v>0</v>
      </c>
      <c r="F991" s="1">
        <v>0</v>
      </c>
      <c r="G991" s="2">
        <f t="shared" si="22"/>
        <v>1360.3290400000005</v>
      </c>
      <c r="H991" s="2">
        <f t="shared" si="19"/>
        <v>0.48999999996158294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188581.67</v>
      </c>
      <c r="D993" s="1">
        <f>BILANCA!E15</f>
        <v>188581.67</v>
      </c>
      <c r="E993" s="1">
        <v>0</v>
      </c>
      <c r="F993" s="1">
        <v>0</v>
      </c>
      <c r="G993" s="2">
        <f t="shared" si="22"/>
        <v>5657.4501</v>
      </c>
      <c r="H993" s="2">
        <f t="shared" si="19"/>
        <v>0.65999999997438863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1679.04</v>
      </c>
      <c r="D995" s="1">
        <f>BILANCA!E17</f>
        <v>1679.04</v>
      </c>
      <c r="E995" s="1">
        <v>0</v>
      </c>
      <c r="F995" s="1">
        <v>0</v>
      </c>
      <c r="G995" s="2">
        <f t="shared" si="22"/>
        <v>60.445439999999998</v>
      </c>
      <c r="H995" s="2">
        <f t="shared" si="19"/>
        <v>7.999999999992724E-2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132008.82</v>
      </c>
      <c r="D996" s="1">
        <f>BILANCA!E18</f>
        <v>134366.09</v>
      </c>
      <c r="E996" s="1">
        <v>0</v>
      </c>
      <c r="F996" s="1">
        <v>0</v>
      </c>
      <c r="G996" s="2">
        <f t="shared" si="22"/>
        <v>5209.6329999999998</v>
      </c>
      <c r="H996" s="2">
        <f t="shared" si="19"/>
        <v>0.26999999998952262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877.33999999999651</v>
      </c>
      <c r="D997" s="1">
        <f>BILANCA!E19</f>
        <v>8512.6299999999974</v>
      </c>
      <c r="E997" s="1">
        <v>0</v>
      </c>
      <c r="F997" s="1">
        <v>0</v>
      </c>
      <c r="G997" s="2">
        <f t="shared" si="22"/>
        <v>250.63639999999987</v>
      </c>
      <c r="H997" s="2">
        <f t="shared" si="19"/>
        <v>0.70999999999912689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34383.42</v>
      </c>
      <c r="D998" s="1">
        <f>BILANCA!E20</f>
        <v>46045.02</v>
      </c>
      <c r="E998" s="1">
        <v>0</v>
      </c>
      <c r="F998" s="1">
        <v>0</v>
      </c>
      <c r="G998" s="2">
        <f t="shared" si="22"/>
        <v>1897.1018999999997</v>
      </c>
      <c r="H998" s="2">
        <f t="shared" si="19"/>
        <v>0.43999999999505235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7199.85</v>
      </c>
      <c r="D1000" s="1">
        <f>BILANCA!E22</f>
        <v>7199.85</v>
      </c>
      <c r="E1000" s="1">
        <v>0</v>
      </c>
      <c r="F1000" s="1">
        <v>0</v>
      </c>
      <c r="G1000" s="2">
        <f t="shared" si="22"/>
        <v>367.19235000000003</v>
      </c>
      <c r="H1000" s="2">
        <f t="shared" si="19"/>
        <v>0.2999999999992724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40705.93</v>
      </c>
      <c r="D1006" s="1">
        <f>BILANCA!E28</f>
        <v>44732.24</v>
      </c>
      <c r="E1006" s="1">
        <v>0</v>
      </c>
      <c r="F1006" s="1">
        <v>0</v>
      </c>
      <c r="G1006" s="2">
        <f t="shared" si="22"/>
        <v>2993.9194299999999</v>
      </c>
      <c r="H1006" s="2">
        <f t="shared" si="19"/>
        <v>0.30999999999767169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4018.8199999999997</v>
      </c>
      <c r="D1013" s="1">
        <f>BILANCA!E35</f>
        <v>2961.5</v>
      </c>
      <c r="E1013" s="1">
        <v>0</v>
      </c>
      <c r="F1013" s="1">
        <v>0</v>
      </c>
      <c r="G1013" s="2">
        <f t="shared" si="22"/>
        <v>298.25459999999998</v>
      </c>
      <c r="H1013" s="2">
        <f t="shared" si="19"/>
        <v>0.68000000000029104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6862.57</v>
      </c>
      <c r="D1014" s="1">
        <f>BILANCA!E36</f>
        <v>7242.16</v>
      </c>
      <c r="E1014" s="1">
        <v>0</v>
      </c>
      <c r="F1014" s="1">
        <v>0</v>
      </c>
      <c r="G1014" s="2">
        <f t="shared" si="22"/>
        <v>661.75359000000003</v>
      </c>
      <c r="H1014" s="2">
        <f t="shared" si="19"/>
        <v>0.59000000000014552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2843.75</v>
      </c>
      <c r="D1018" s="1">
        <f>BILANCA!E40</f>
        <v>4280.66</v>
      </c>
      <c r="E1018" s="1">
        <v>0</v>
      </c>
      <c r="F1018" s="1">
        <v>0</v>
      </c>
      <c r="G1018" s="2">
        <f t="shared" si="22"/>
        <v>399.17745000000002</v>
      </c>
      <c r="H1018" s="2">
        <f t="shared" si="19"/>
        <v>0.59000000000014552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8913.33</v>
      </c>
      <c r="D1032" s="1">
        <f>BILANCA!E54</f>
        <v>12379.92</v>
      </c>
      <c r="E1032" s="1">
        <v>0</v>
      </c>
      <c r="F1032" s="1">
        <v>0</v>
      </c>
      <c r="G1032" s="2">
        <f t="shared" si="22"/>
        <v>1649.98533</v>
      </c>
      <c r="H1032" s="2">
        <f t="shared" si="19"/>
        <v>0.40999999999985448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8913.33</v>
      </c>
      <c r="D1033" s="1">
        <f>BILANCA!E55</f>
        <v>12379.92</v>
      </c>
      <c r="E1033" s="1">
        <v>0</v>
      </c>
      <c r="F1033" s="1">
        <v>0</v>
      </c>
      <c r="G1033" s="2">
        <f t="shared" si="22"/>
        <v>1683.6585000000002</v>
      </c>
      <c r="H1033" s="2">
        <f t="shared" si="19"/>
        <v>0.40999999999985448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25639.3</v>
      </c>
      <c r="D1046" s="1">
        <f>BILANCA!E68</f>
        <v>28685.31</v>
      </c>
      <c r="E1046" s="1">
        <v>0</v>
      </c>
      <c r="F1046" s="1">
        <v>0</v>
      </c>
      <c r="G1046" s="2">
        <f t="shared" si="22"/>
        <v>5229.6249600000001</v>
      </c>
      <c r="H1046" s="2">
        <f t="shared" si="19"/>
        <v>0.61000000000058208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62.73</v>
      </c>
      <c r="D1047" s="1">
        <f>BILANCA!E69</f>
        <v>1278.78</v>
      </c>
      <c r="E1047" s="1">
        <v>0</v>
      </c>
      <c r="F1047" s="1">
        <v>0</v>
      </c>
      <c r="G1047" s="2">
        <f t="shared" si="22"/>
        <v>167.69856000000001</v>
      </c>
      <c r="H1047" s="2">
        <f t="shared" si="19"/>
        <v>0.49000000000003041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62.73</v>
      </c>
      <c r="D1048" s="1">
        <f>BILANCA!E70</f>
        <v>1278.78</v>
      </c>
      <c r="E1048" s="1">
        <v>0</v>
      </c>
      <c r="F1048" s="1">
        <v>0</v>
      </c>
      <c r="G1048" s="2">
        <f t="shared" si="22"/>
        <v>170.31885</v>
      </c>
      <c r="H1048" s="2">
        <f t="shared" si="19"/>
        <v>0.49000000000003041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62.73</v>
      </c>
      <c r="D1050" s="1">
        <f>BILANCA!E72</f>
        <v>1278.78</v>
      </c>
      <c r="E1050" s="1">
        <v>0</v>
      </c>
      <c r="F1050" s="1">
        <v>0</v>
      </c>
      <c r="G1050" s="2">
        <f t="shared" si="22"/>
        <v>175.55943000000002</v>
      </c>
      <c r="H1050" s="2">
        <f t="shared" si="19"/>
        <v>0.49000000000003041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197.36</v>
      </c>
      <c r="D1056" s="1">
        <f>BILANCA!E78</f>
        <v>296.96999999999997</v>
      </c>
      <c r="E1056" s="1">
        <v>0</v>
      </c>
      <c r="F1056" s="1">
        <v>0</v>
      </c>
      <c r="G1056" s="2">
        <f t="shared" si="22"/>
        <v>57.76489999999999</v>
      </c>
      <c r="H1056" s="2">
        <f t="shared" si="19"/>
        <v>0.3900000000000432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79.05</v>
      </c>
      <c r="E1062" s="1">
        <v>0</v>
      </c>
      <c r="F1062" s="1">
        <v>0</v>
      </c>
      <c r="G1062" s="2">
        <f t="shared" si="22"/>
        <v>12.4899</v>
      </c>
      <c r="H1062" s="2">
        <f t="shared" si="19"/>
        <v>4.9999999999997158E-2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197.36</v>
      </c>
      <c r="D1064" s="1">
        <f>BILANCA!E86</f>
        <v>217.92</v>
      </c>
      <c r="E1064" s="1">
        <v>0</v>
      </c>
      <c r="F1064" s="1">
        <v>0</v>
      </c>
      <c r="G1064" s="2">
        <f t="shared" si="22"/>
        <v>51.289199999999994</v>
      </c>
      <c r="H1064" s="2">
        <f t="shared" si="19"/>
        <v>0.44000000000002615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25379.21</v>
      </c>
      <c r="D1148" s="1">
        <f>BILANCA!E170</f>
        <v>27109.56</v>
      </c>
      <c r="E1148" s="1">
        <v>0</v>
      </c>
      <c r="F1148" s="1">
        <v>0</v>
      </c>
      <c r="G1148" s="2">
        <f t="shared" si="22"/>
        <v>13133.724450000002</v>
      </c>
      <c r="H1148" s="2">
        <f t="shared" si="23"/>
        <v>0.64999999999781721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25379.21</v>
      </c>
      <c r="D1151" s="1">
        <f>BILANCA!E173</f>
        <v>27109.56</v>
      </c>
      <c r="E1151" s="1">
        <v>0</v>
      </c>
      <c r="F1151" s="1">
        <v>0</v>
      </c>
      <c r="G1151" s="2">
        <f t="shared" si="22"/>
        <v>13372.519440000002</v>
      </c>
      <c r="H1151" s="2">
        <f t="shared" si="23"/>
        <v>0.64999999999781721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92666.31</v>
      </c>
      <c r="D1152" s="1">
        <f>BILANCA!E175</f>
        <v>99933.02</v>
      </c>
      <c r="E1152" s="1">
        <v>0</v>
      </c>
      <c r="F1152" s="1">
        <v>0</v>
      </c>
      <c r="G1152" s="2">
        <f t="shared" si="22"/>
        <v>49437.967150000004</v>
      </c>
      <c r="H1152" s="2">
        <f t="shared" si="23"/>
        <v>0.33000000000174623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33076.29</v>
      </c>
      <c r="D1153" s="1">
        <f>BILANCA!E176</f>
        <v>43420.18</v>
      </c>
      <c r="E1153" s="1">
        <v>0</v>
      </c>
      <c r="F1153" s="1">
        <v>0</v>
      </c>
      <c r="G1153" s="2">
        <f t="shared" si="22"/>
        <v>20385.830500000004</v>
      </c>
      <c r="H1153" s="2">
        <f t="shared" si="23"/>
        <v>0.47000000000116415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33076.29</v>
      </c>
      <c r="D1154" s="1">
        <f>BILANCA!E177</f>
        <v>36998.46</v>
      </c>
      <c r="E1154" s="1">
        <v>0</v>
      </c>
      <c r="F1154" s="1">
        <v>0</v>
      </c>
      <c r="G1154" s="2">
        <f t="shared" si="22"/>
        <v>18309.518910000003</v>
      </c>
      <c r="H1154" s="2">
        <f t="shared" si="23"/>
        <v>0.75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23550.68</v>
      </c>
      <c r="D1155" s="1">
        <f>BILANCA!E178</f>
        <v>25552.95</v>
      </c>
      <c r="E1155" s="1">
        <v>0</v>
      </c>
      <c r="F1155" s="1">
        <v>0</v>
      </c>
      <c r="G1155" s="2">
        <f t="shared" si="22"/>
        <v>12840.931759999999</v>
      </c>
      <c r="H1155" s="2">
        <f t="shared" si="23"/>
        <v>0.36999999999898137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9502.57</v>
      </c>
      <c r="D1156" s="1">
        <f>BILANCA!E179</f>
        <v>11029.11</v>
      </c>
      <c r="E1156" s="1">
        <v>0</v>
      </c>
      <c r="F1156" s="1">
        <v>0</v>
      </c>
      <c r="G1156" s="2">
        <f t="shared" si="22"/>
        <v>5460.01667</v>
      </c>
      <c r="H1156" s="2">
        <f t="shared" si="23"/>
        <v>0.54000000000087311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23.04</v>
      </c>
      <c r="D1157" s="1">
        <f>BILANCA!E180</f>
        <v>77.849999999999994</v>
      </c>
      <c r="E1157" s="1">
        <v>0</v>
      </c>
      <c r="F1157" s="1">
        <v>0</v>
      </c>
      <c r="G1157" s="2">
        <f t="shared" si="22"/>
        <v>31.100759999999994</v>
      </c>
      <c r="H1157" s="2">
        <f t="shared" si="23"/>
        <v>0.19000000000000483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23.04</v>
      </c>
      <c r="D1160" s="1">
        <f>BILANCA!E183</f>
        <v>77.849999999999994</v>
      </c>
      <c r="E1160" s="1">
        <v>0</v>
      </c>
      <c r="F1160" s="1">
        <v>0</v>
      </c>
      <c r="G1160" s="2">
        <f t="shared" si="22"/>
        <v>31.636979999999998</v>
      </c>
      <c r="H1160" s="2">
        <f t="shared" si="23"/>
        <v>0.19000000000000483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318</v>
      </c>
      <c r="E1163" s="1">
        <v>0</v>
      </c>
      <c r="F1163" s="1">
        <v>0</v>
      </c>
      <c r="G1163" s="2">
        <f t="shared" si="22"/>
        <v>114.47999999999999</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20.55</v>
      </c>
      <c r="E1165" s="1">
        <v>0</v>
      </c>
      <c r="F1165" s="1">
        <v>0</v>
      </c>
      <c r="G1165" s="2">
        <f t="shared" si="22"/>
        <v>7.4802</v>
      </c>
      <c r="H1165" s="2">
        <f t="shared" si="23"/>
        <v>0.44999999999999929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6421.72</v>
      </c>
      <c r="E1166" s="1">
        <v>0</v>
      </c>
      <c r="F1166" s="1">
        <v>0</v>
      </c>
      <c r="G1166" s="2">
        <f t="shared" si="22"/>
        <v>2350.3495200000002</v>
      </c>
      <c r="H1166" s="2">
        <f t="shared" si="23"/>
        <v>0.27999999999974534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59590.02</v>
      </c>
      <c r="D1214" s="1">
        <f>BILANCA!E237</f>
        <v>56512.840000000004</v>
      </c>
      <c r="E1214" s="1">
        <v>0</v>
      </c>
      <c r="F1214" s="1">
        <v>0</v>
      </c>
      <c r="G1214" s="2">
        <f t="shared" si="22"/>
        <v>39874.226699999999</v>
      </c>
      <c r="H1214" s="2">
        <f t="shared" si="23"/>
        <v>0.17999999999301508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67027.009999999995</v>
      </c>
      <c r="D1215" s="1">
        <f>BILANCA!E238</f>
        <v>71247.710000000006</v>
      </c>
      <c r="E1215" s="1">
        <v>0</v>
      </c>
      <c r="F1215" s="1">
        <v>0</v>
      </c>
      <c r="G1215" s="2">
        <f t="shared" si="22"/>
        <v>48609.203760000004</v>
      </c>
      <c r="H1215" s="2">
        <f t="shared" si="23"/>
        <v>0.29999999998835847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67027.009999999995</v>
      </c>
      <c r="D1216" s="1">
        <f>BILANCA!E239</f>
        <v>71247.710000000006</v>
      </c>
      <c r="E1216" s="1">
        <v>0</v>
      </c>
      <c r="F1216" s="1">
        <v>0</v>
      </c>
      <c r="G1216" s="2">
        <f t="shared" si="22"/>
        <v>48818.726190000009</v>
      </c>
      <c r="H1216" s="2">
        <f t="shared" si="23"/>
        <v>0.29999999998835847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67027.009999999995</v>
      </c>
      <c r="D1217" s="1">
        <f>BILANCA!E240</f>
        <v>71247.710000000006</v>
      </c>
      <c r="E1217" s="1">
        <v>0</v>
      </c>
      <c r="F1217" s="1">
        <v>0</v>
      </c>
      <c r="G1217" s="2">
        <f t="shared" si="22"/>
        <v>49028.248620000006</v>
      </c>
      <c r="H1217" s="2">
        <f t="shared" si="23"/>
        <v>0.29999999998835847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-7436.99</v>
      </c>
      <c r="D1222" s="1">
        <f>BILANCA!E245</f>
        <v>-14734.87</v>
      </c>
      <c r="E1222" s="1">
        <v>0</v>
      </c>
      <c r="F1222" s="1">
        <v>0</v>
      </c>
      <c r="G1222" s="2">
        <f t="shared" si="22"/>
        <v>-8820.7084699999996</v>
      </c>
      <c r="H1222" s="2">
        <f t="shared" si="23"/>
        <v>0.13999999999941792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7436.99</v>
      </c>
      <c r="D1227" s="1">
        <f>BILANCA!E250</f>
        <v>14734.87</v>
      </c>
      <c r="E1227" s="1">
        <v>0</v>
      </c>
      <c r="F1227" s="1">
        <v>0</v>
      </c>
      <c r="G1227" s="2">
        <f t="shared" si="22"/>
        <v>9005.2421200000008</v>
      </c>
      <c r="H1227" s="2">
        <f t="shared" si="23"/>
        <v>0.13999999999941792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7436.99</v>
      </c>
      <c r="D1228" s="1">
        <f>BILANCA!E251</f>
        <v>14734.87</v>
      </c>
      <c r="E1228" s="1">
        <v>0</v>
      </c>
      <c r="F1228" s="1">
        <v>0</v>
      </c>
      <c r="G1228" s="2">
        <f t="shared" si="22"/>
        <v>9042.1488499999996</v>
      </c>
      <c r="H1228" s="2">
        <f t="shared" si="23"/>
        <v>0.13999999999941792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10543.92</v>
      </c>
      <c r="D1236" s="1">
        <f>BILANCA!E259</f>
        <v>18358.32</v>
      </c>
      <c r="E1236" s="1">
        <v>0</v>
      </c>
      <c r="F1236" s="1">
        <v>0</v>
      </c>
      <c r="G1236" s="2">
        <f t="shared" si="22"/>
        <v>11956.921679999999</v>
      </c>
      <c r="H1236" s="2">
        <f t="shared" si="23"/>
        <v>0.3999999999996362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10543.92</v>
      </c>
      <c r="D1237" s="1">
        <f>BILANCA!E260</f>
        <v>18358.32</v>
      </c>
      <c r="E1237" s="1">
        <v>0</v>
      </c>
      <c r="F1237" s="1">
        <v>0</v>
      </c>
      <c r="G1237" s="2">
        <f t="shared" si="22"/>
        <v>12004.18224</v>
      </c>
      <c r="H1237" s="2">
        <f t="shared" si="23"/>
        <v>0.3999999999996362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20.55</v>
      </c>
      <c r="E1244" s="1">
        <v>0</v>
      </c>
      <c r="F1244" s="1">
        <v>0</v>
      </c>
      <c r="G1244" s="2">
        <f t="shared" si="24"/>
        <v>10.7271</v>
      </c>
      <c r="H1244" s="2">
        <f t="shared" si="23"/>
        <v>0.44999999999999929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197.36</v>
      </c>
      <c r="D1245" s="1">
        <f>BILANCA!E269</f>
        <v>197.37</v>
      </c>
      <c r="E1245" s="1">
        <v>0</v>
      </c>
      <c r="F1245" s="1">
        <v>0</v>
      </c>
      <c r="G1245" s="2">
        <f t="shared" si="24"/>
        <v>155.1302</v>
      </c>
      <c r="H1245" s="2">
        <f t="shared" si="23"/>
        <v>0.73000000000001819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1560.65</v>
      </c>
      <c r="D1263" s="1">
        <f>BILANCA!E287</f>
        <v>3098.07</v>
      </c>
      <c r="E1263" s="1">
        <v>0</v>
      </c>
      <c r="F1263" s="1">
        <v>0</v>
      </c>
      <c r="G1263" s="2">
        <f t="shared" si="24"/>
        <v>2171.9012000000002</v>
      </c>
      <c r="H1263" s="2">
        <f t="shared" si="23"/>
        <v>0.42000000000007276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31515.64</v>
      </c>
      <c r="D1264" s="1">
        <f>BILANCA!E288</f>
        <v>33900.39</v>
      </c>
      <c r="E1264" s="1">
        <v>0</v>
      </c>
      <c r="F1264" s="1">
        <v>0</v>
      </c>
      <c r="G1264" s="2">
        <f t="shared" si="24"/>
        <v>27907.914020000004</v>
      </c>
      <c r="H1264" s="2">
        <f t="shared" si="23"/>
        <v>0.75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6421.72</v>
      </c>
      <c r="E1266" s="1">
        <v>0</v>
      </c>
      <c r="F1266" s="1">
        <v>0</v>
      </c>
      <c r="G1266" s="2">
        <f t="shared" si="24"/>
        <v>3634.6935199999998</v>
      </c>
      <c r="H1266" s="2">
        <f t="shared" si="23"/>
        <v>0.27999999999974534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305227.58</v>
      </c>
      <c r="D1408" s="1">
        <f>'RAS-funkcijski'!E114</f>
        <v>363327.4</v>
      </c>
      <c r="E1408" s="1">
        <v>0</v>
      </c>
      <c r="F1408" s="1">
        <v>0</v>
      </c>
      <c r="G1408" s="2">
        <f t="shared" si="24"/>
        <v>113507.06180000001</v>
      </c>
      <c r="H1408" s="2">
        <f t="shared" si="27"/>
        <v>0.82000000000698492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305227.58</v>
      </c>
      <c r="D1409" s="1">
        <f>'RAS-funkcijski'!E115</f>
        <v>363327.4</v>
      </c>
      <c r="E1409" s="1">
        <v>0</v>
      </c>
      <c r="F1409" s="1">
        <v>0</v>
      </c>
      <c r="G1409" s="2">
        <f t="shared" si="24"/>
        <v>114538.94418000002</v>
      </c>
      <c r="H1409" s="2">
        <f t="shared" si="27"/>
        <v>0.82000000000698492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305227.58</v>
      </c>
      <c r="D1411" s="1">
        <f>'RAS-funkcijski'!E117</f>
        <v>363327.4</v>
      </c>
      <c r="E1411" s="1">
        <v>0</v>
      </c>
      <c r="F1411" s="1">
        <v>0</v>
      </c>
      <c r="G1411" s="2">
        <f t="shared" si="24"/>
        <v>116602.70894000001</v>
      </c>
      <c r="H1411" s="2">
        <f t="shared" si="27"/>
        <v>0.82000000000698492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305227.58</v>
      </c>
      <c r="D1435" s="13">
        <f>'RAS-funkcijski'!E141</f>
        <v>363327.4</v>
      </c>
      <c r="E1435" s="13">
        <v>0</v>
      </c>
      <c r="F1435" s="13">
        <v>0</v>
      </c>
      <c r="G1435" s="14">
        <f t="shared" si="24"/>
        <v>141367.88606000002</v>
      </c>
      <c r="H1435" s="14">
        <f t="shared" si="27"/>
        <v>0.82000000000698492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2296.0500000000002</v>
      </c>
      <c r="E1436" s="6">
        <v>0</v>
      </c>
      <c r="F1436" s="6">
        <v>0</v>
      </c>
      <c r="G1436" s="7">
        <f t="shared" si="24"/>
        <v>4.5921000000000003</v>
      </c>
      <c r="H1436" s="7">
        <f t="shared" si="27"/>
        <v>5.0000000000181899E-2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2296.0500000000002</v>
      </c>
      <c r="E1453" s="1">
        <v>0</v>
      </c>
      <c r="F1453" s="1">
        <v>0</v>
      </c>
      <c r="G1453" s="2">
        <f t="shared" si="24"/>
        <v>82.657799999999995</v>
      </c>
      <c r="H1453" s="2">
        <f t="shared" si="27"/>
        <v>5.0000000000181899E-2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2296.0500000000002</v>
      </c>
      <c r="E1454" s="1">
        <v>0</v>
      </c>
      <c r="F1454" s="1">
        <v>0</v>
      </c>
      <c r="G1454" s="2">
        <f t="shared" si="24"/>
        <v>87.249900000000011</v>
      </c>
      <c r="H1454" s="2">
        <f t="shared" si="27"/>
        <v>5.0000000000181899E-2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2296.0500000000002</v>
      </c>
      <c r="E1456" s="1">
        <v>0</v>
      </c>
      <c r="F1456" s="1">
        <v>0</v>
      </c>
      <c r="G1456" s="2">
        <f t="shared" si="24"/>
        <v>96.434100000000015</v>
      </c>
      <c r="H1456" s="2">
        <f t="shared" si="27"/>
        <v>5.0000000000181899E-2</v>
      </c>
      <c r="I1456" s="10">
        <f t="shared" si="30"/>
        <v>4.8217050000175421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33076.29</v>
      </c>
      <c r="D1480" s="6"/>
      <c r="E1480" s="6">
        <v>0</v>
      </c>
      <c r="F1480" s="6">
        <v>0</v>
      </c>
      <c r="G1480" s="7">
        <f t="shared" ref="G1480:G1580" si="34">B1480/1000*C1480</f>
        <v>33.07629</v>
      </c>
      <c r="H1480" s="7">
        <f t="shared" ref="H1480:H1580" si="35">ABS(C1480-ROUND(C1480,0))</f>
        <v>0.29000000000087311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365157.36000000004</v>
      </c>
      <c r="D1481" s="1">
        <v>0</v>
      </c>
      <c r="E1481" s="1">
        <v>0</v>
      </c>
      <c r="F1481" s="1">
        <v>0</v>
      </c>
      <c r="G1481" s="2">
        <f t="shared" si="34"/>
        <v>730.31472000000008</v>
      </c>
      <c r="H1481" s="2">
        <f t="shared" si="35"/>
        <v>0.36000000004423782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358050.9</v>
      </c>
      <c r="D1483" s="1">
        <v>0</v>
      </c>
      <c r="E1483" s="1">
        <v>0</v>
      </c>
      <c r="F1483" s="1">
        <v>0</v>
      </c>
      <c r="G1483" s="2">
        <f t="shared" si="34"/>
        <v>1432.2036000000001</v>
      </c>
      <c r="H1483" s="2">
        <f t="shared" si="35"/>
        <v>9.9999999976716936E-2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288023.7</v>
      </c>
      <c r="D1484" s="1">
        <v>0</v>
      </c>
      <c r="E1484" s="1">
        <v>0</v>
      </c>
      <c r="F1484" s="1">
        <v>0</v>
      </c>
      <c r="G1484" s="2">
        <f t="shared" si="34"/>
        <v>1440.1185</v>
      </c>
      <c r="H1484" s="2">
        <f t="shared" si="35"/>
        <v>0.29999999998835847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65714.06</v>
      </c>
      <c r="D1485" s="1">
        <v>0</v>
      </c>
      <c r="E1485" s="1">
        <v>0</v>
      </c>
      <c r="F1485" s="1">
        <v>0</v>
      </c>
      <c r="G1485" s="2">
        <f t="shared" si="34"/>
        <v>394.28435999999999</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301.27999999999997</v>
      </c>
      <c r="D1486" s="1">
        <v>0</v>
      </c>
      <c r="E1486" s="1">
        <v>0</v>
      </c>
      <c r="F1486" s="1">
        <v>0</v>
      </c>
      <c r="G1486" s="2">
        <f t="shared" si="34"/>
        <v>2.1089599999999997</v>
      </c>
      <c r="H1486" s="2">
        <f t="shared" si="35"/>
        <v>0.27999999999997272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3991.31</v>
      </c>
      <c r="D1489" s="1">
        <v>0</v>
      </c>
      <c r="E1489" s="1">
        <v>0</v>
      </c>
      <c r="F1489" s="1">
        <v>0</v>
      </c>
      <c r="G1489" s="2">
        <f t="shared" si="34"/>
        <v>39.9131</v>
      </c>
      <c r="H1489" s="2">
        <f t="shared" si="35"/>
        <v>0.30999999999994543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20.55</v>
      </c>
      <c r="D1491" s="1">
        <v>0</v>
      </c>
      <c r="E1491" s="1">
        <v>0</v>
      </c>
      <c r="F1491" s="1">
        <v>0</v>
      </c>
      <c r="G1491" s="2">
        <f t="shared" si="34"/>
        <v>0.24660000000000001</v>
      </c>
      <c r="H1491" s="2">
        <f t="shared" si="35"/>
        <v>0.44999999999999929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7106.46</v>
      </c>
      <c r="D1492" s="1">
        <v>0</v>
      </c>
      <c r="E1492" s="1">
        <v>0</v>
      </c>
      <c r="F1492" s="1">
        <v>0</v>
      </c>
      <c r="G1492" s="2">
        <f t="shared" si="34"/>
        <v>92.383979999999994</v>
      </c>
      <c r="H1492" s="2">
        <f t="shared" si="35"/>
        <v>0.46000000000003638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354813.47</v>
      </c>
      <c r="D1499" s="1">
        <v>0</v>
      </c>
      <c r="E1499" s="1">
        <v>0</v>
      </c>
      <c r="F1499" s="1">
        <v>0</v>
      </c>
      <c r="G1499" s="2">
        <f t="shared" si="34"/>
        <v>7096.2693999999992</v>
      </c>
      <c r="H1499" s="2">
        <f t="shared" si="35"/>
        <v>0.46999999997206032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354128.73</v>
      </c>
      <c r="D1501" s="1">
        <v>0</v>
      </c>
      <c r="E1501" s="1">
        <v>0</v>
      </c>
      <c r="F1501" s="1">
        <v>0</v>
      </c>
      <c r="G1501" s="2">
        <f t="shared" si="34"/>
        <v>7790.8320599999988</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286021.43</v>
      </c>
      <c r="D1502" s="1">
        <v>0</v>
      </c>
      <c r="E1502" s="1">
        <v>0</v>
      </c>
      <c r="F1502" s="1">
        <v>0</v>
      </c>
      <c r="G1502" s="2">
        <f t="shared" si="34"/>
        <v>6578.4928899999995</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64187.519999999997</v>
      </c>
      <c r="D1503" s="1">
        <v>0</v>
      </c>
      <c r="E1503" s="1">
        <v>0</v>
      </c>
      <c r="F1503" s="1">
        <v>0</v>
      </c>
      <c r="G1503" s="2">
        <f t="shared" si="34"/>
        <v>1540.5004799999999</v>
      </c>
      <c r="H1503" s="2">
        <f t="shared" si="35"/>
        <v>0.48000000000320142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246.47</v>
      </c>
      <c r="D1504" s="1">
        <v>0</v>
      </c>
      <c r="E1504" s="1">
        <v>0</v>
      </c>
      <c r="F1504" s="1">
        <v>0</v>
      </c>
      <c r="G1504" s="2">
        <f t="shared" si="34"/>
        <v>6.1617500000000005</v>
      </c>
      <c r="H1504" s="2">
        <f t="shared" si="35"/>
        <v>0.46999999999999886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3673.31</v>
      </c>
      <c r="D1507" s="1">
        <v>0</v>
      </c>
      <c r="E1507" s="1">
        <v>0</v>
      </c>
      <c r="F1507" s="1">
        <v>0</v>
      </c>
      <c r="G1507" s="2">
        <f t="shared" si="34"/>
        <v>102.85268000000001</v>
      </c>
      <c r="H1507" s="2">
        <f t="shared" si="35"/>
        <v>0.30999999999994543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684.74</v>
      </c>
      <c r="D1510" s="1">
        <v>0</v>
      </c>
      <c r="E1510" s="1">
        <v>0</v>
      </c>
      <c r="F1510" s="1">
        <v>0</v>
      </c>
      <c r="G1510" s="2">
        <f t="shared" si="34"/>
        <v>21.226939999999999</v>
      </c>
      <c r="H1510" s="2">
        <f t="shared" si="35"/>
        <v>0.25999999999999091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43420.180000000051</v>
      </c>
      <c r="D1517" s="1">
        <v>0</v>
      </c>
      <c r="E1517" s="1">
        <v>0</v>
      </c>
      <c r="F1517" s="1">
        <v>0</v>
      </c>
      <c r="G1517" s="2">
        <f t="shared" si="34"/>
        <v>1649.9668400000019</v>
      </c>
      <c r="H1517" s="2">
        <f t="shared" si="35"/>
        <v>0.18000000005122274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3098.0699999999997</v>
      </c>
      <c r="D1518" s="1">
        <v>0</v>
      </c>
      <c r="E1518" s="1">
        <v>0</v>
      </c>
      <c r="F1518" s="1">
        <v>0</v>
      </c>
      <c r="G1518" s="2">
        <f t="shared" si="34"/>
        <v>120.82472999999999</v>
      </c>
      <c r="H1518" s="2">
        <f t="shared" si="35"/>
        <v>6.9999999999708962E-2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3098.0699999999997</v>
      </c>
      <c r="D1524" s="1">
        <v>0</v>
      </c>
      <c r="E1524" s="1">
        <v>0</v>
      </c>
      <c r="F1524" s="1">
        <v>0</v>
      </c>
      <c r="G1524" s="2">
        <f t="shared" si="34"/>
        <v>139.41314999999997</v>
      </c>
      <c r="H1524" s="2">
        <f t="shared" si="35"/>
        <v>6.9999999999708962E-2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152.25</v>
      </c>
      <c r="D1525" s="1">
        <v>0</v>
      </c>
      <c r="E1525" s="1">
        <v>0</v>
      </c>
      <c r="F1525" s="1">
        <v>0</v>
      </c>
      <c r="G1525" s="2">
        <f t="shared" si="34"/>
        <v>7.0034999999999998</v>
      </c>
      <c r="H1525" s="2">
        <f t="shared" si="35"/>
        <v>0.25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152.25</v>
      </c>
      <c r="D1526" s="1">
        <v>0</v>
      </c>
      <c r="E1526" s="1">
        <v>0</v>
      </c>
      <c r="F1526" s="1">
        <v>0</v>
      </c>
      <c r="G1526" s="2">
        <f t="shared" si="34"/>
        <v>7.1557500000000003</v>
      </c>
      <c r="H1526" s="2">
        <f t="shared" si="35"/>
        <v>0.25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2867.97</v>
      </c>
      <c r="D1530" s="1">
        <v>0</v>
      </c>
      <c r="E1530" s="1">
        <v>0</v>
      </c>
      <c r="F1530" s="1">
        <v>0</v>
      </c>
      <c r="G1530" s="2">
        <f t="shared" si="34"/>
        <v>146.26646999999997</v>
      </c>
      <c r="H1530" s="2">
        <f t="shared" si="35"/>
        <v>3.0000000000200089E-2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2867.97</v>
      </c>
      <c r="D1531" s="1">
        <v>0</v>
      </c>
      <c r="E1531" s="1">
        <v>0</v>
      </c>
      <c r="F1531" s="1">
        <v>0</v>
      </c>
      <c r="G1531" s="2">
        <f t="shared" si="34"/>
        <v>149.13443999999998</v>
      </c>
      <c r="H1531" s="2">
        <f t="shared" si="35"/>
        <v>3.0000000000200089E-2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77.849999999999994</v>
      </c>
      <c r="D1535" s="1">
        <v>0</v>
      </c>
      <c r="E1535" s="1">
        <v>0</v>
      </c>
      <c r="F1535" s="1">
        <v>0</v>
      </c>
      <c r="G1535" s="2">
        <f t="shared" si="34"/>
        <v>4.3595999999999995</v>
      </c>
      <c r="H1535" s="2">
        <f t="shared" si="35"/>
        <v>0.15000000000000568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77.849999999999994</v>
      </c>
      <c r="D1536" s="1">
        <v>0</v>
      </c>
      <c r="E1536" s="1">
        <v>0</v>
      </c>
      <c r="F1536" s="1">
        <v>0</v>
      </c>
      <c r="G1536" s="2">
        <f t="shared" si="34"/>
        <v>4.4374500000000001</v>
      </c>
      <c r="H1536" s="2">
        <f t="shared" si="35"/>
        <v>0.15000000000000568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40322.11</v>
      </c>
      <c r="D1576" s="1">
        <v>0</v>
      </c>
      <c r="E1576" s="1">
        <v>0</v>
      </c>
      <c r="F1576" s="1">
        <v>0</v>
      </c>
      <c r="G1576" s="2">
        <f t="shared" si="34"/>
        <v>3911.24467</v>
      </c>
      <c r="H1576" s="2">
        <f t="shared" si="35"/>
        <v>0.11000000000058208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33900.39</v>
      </c>
      <c r="D1578" s="1">
        <v>0</v>
      </c>
      <c r="E1578" s="1">
        <v>0</v>
      </c>
      <c r="F1578" s="1">
        <v>0</v>
      </c>
      <c r="G1578" s="2">
        <f t="shared" si="34"/>
        <v>3356.13861</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6421.72</v>
      </c>
      <c r="D1579" s="1">
        <v>0</v>
      </c>
      <c r="E1579" s="1">
        <v>0</v>
      </c>
      <c r="F1579" s="1">
        <v>0</v>
      </c>
      <c r="G1579" s="2">
        <f t="shared" si="34"/>
        <v>642.17200000000003</v>
      </c>
      <c r="H1579" s="2">
        <f t="shared" si="35"/>
        <v>0.27999999999974534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12108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316815.83999999997</v>
      </c>
      <c r="I16" s="170">
        <f>'PR-RAS'!E6</f>
        <v>356029.52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304153.31</v>
      </c>
      <c r="I17" s="170">
        <f>'PR-RAS'!E151</f>
        <v>356220.94000000006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7436.9900000000489</v>
      </c>
      <c r="I19" s="171">
        <f>'PR-RAS'!E646</f>
        <v>14734.870000000063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67027.010000000009</v>
      </c>
      <c r="I20" s="173">
        <f>BILANCA!E7</f>
        <v>71247.710000000036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25639.3</v>
      </c>
      <c r="I21" s="175">
        <f>BILANCA!E68</f>
        <v>28685.31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33076.29</v>
      </c>
      <c r="I22" s="175">
        <f>BILANCA!E176</f>
        <v>43420.18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59590.02</v>
      </c>
      <c r="I23" s="177">
        <f>BILANCA!E237</f>
        <v>56512.840000000004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305227.58</v>
      </c>
      <c r="I27" s="175">
        <f>'RAS-funkcijski'!E114</f>
        <v>363327.4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305227.58</v>
      </c>
      <c r="I28" s="179">
        <f>'RAS-funkcijski'!E141</f>
        <v>363327.4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2296.0500000000002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2296.0500000000002</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33076.29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43420.180000000051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3098.0699999999997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40322.11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9" zoomScaleNormal="100" workbookViewId="0">
      <selection activeCell="C726" sqref="C7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316815.83999999997</v>
      </c>
      <c r="E6" s="51">
        <f>E7+E44+E50+E82+E106+E124+E133+E139</f>
        <v>356029.52</v>
      </c>
      <c r="F6" s="52">
        <f t="shared" ref="F6:F131" si="0">IF(D6&lt;&gt;0,IF(E6/D6&gt;=100,"&gt;&gt;100",E6/D6*100),"-")</f>
        <v>112.37743668372137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261388.44999999998</v>
      </c>
      <c r="E50" s="51">
        <f>E51+E54+E59+E62+E65+E68+E71+E74+E77</f>
        <v>309478.93</v>
      </c>
      <c r="F50" s="52">
        <f t="shared" si="0"/>
        <v>118.39808912750354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261388.44999999998</v>
      </c>
      <c r="E68" s="51">
        <f t="shared" si="15"/>
        <v>309478.93</v>
      </c>
      <c r="F68" s="52">
        <f t="shared" si="0"/>
        <v>118.39808912750354</v>
      </c>
    </row>
    <row r="69" spans="1:6" ht="12.75" customHeight="1" x14ac:dyDescent="0.2">
      <c r="A69" s="53" t="s">
        <v>184</v>
      </c>
      <c r="B69" s="85" t="s">
        <v>185</v>
      </c>
      <c r="C69" s="50" t="s">
        <v>184</v>
      </c>
      <c r="D69" s="242">
        <v>259921.15</v>
      </c>
      <c r="E69" s="242">
        <v>309478.93</v>
      </c>
      <c r="F69" s="52">
        <f t="shared" si="0"/>
        <v>119.06646688813127</v>
      </c>
    </row>
    <row r="70" spans="1:6" ht="24" x14ac:dyDescent="0.2">
      <c r="A70" s="53" t="s">
        <v>186</v>
      </c>
      <c r="B70" s="85" t="s">
        <v>187</v>
      </c>
      <c r="C70" s="50" t="s">
        <v>186</v>
      </c>
      <c r="D70" s="242">
        <v>1467.3</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132.72</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132.72</v>
      </c>
      <c r="E128" s="51">
        <f t="shared" si="29"/>
        <v>0</v>
      </c>
      <c r="F128" s="52">
        <f t="shared" si="0"/>
        <v>0</v>
      </c>
    </row>
    <row r="129" spans="1:6" ht="12.75" customHeight="1" x14ac:dyDescent="0.2">
      <c r="A129" s="53">
        <v>6631</v>
      </c>
      <c r="B129" s="86" t="s">
        <v>304</v>
      </c>
      <c r="C129" s="50" t="s">
        <v>305</v>
      </c>
      <c r="D129" s="242">
        <v>132.72</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55249.53</v>
      </c>
      <c r="E133" s="51">
        <f t="shared" si="30"/>
        <v>46550.59</v>
      </c>
      <c r="F133" s="52">
        <f t="shared" ref="F133:F223" si="31">IF(D133&lt;&gt;0,IF(E133/D133&gt;=100,"&gt;&gt;100",E133/D133*100),"-")</f>
        <v>84.255178279344634</v>
      </c>
    </row>
    <row r="134" spans="1:6" ht="24" x14ac:dyDescent="0.2">
      <c r="A134" s="53">
        <v>671</v>
      </c>
      <c r="B134" s="232" t="s">
        <v>314</v>
      </c>
      <c r="C134" s="50" t="s">
        <v>315</v>
      </c>
      <c r="D134" s="51">
        <f t="shared" ref="D134:E134" si="32">SUM(D135:D137)</f>
        <v>55249.53</v>
      </c>
      <c r="E134" s="51">
        <f t="shared" si="32"/>
        <v>46550.59</v>
      </c>
      <c r="F134" s="52">
        <f t="shared" si="31"/>
        <v>84.255178279344634</v>
      </c>
    </row>
    <row r="135" spans="1:6" ht="12.75" customHeight="1" x14ac:dyDescent="0.2">
      <c r="A135" s="53">
        <v>6711</v>
      </c>
      <c r="B135" s="85" t="s">
        <v>316</v>
      </c>
      <c r="C135" s="50" t="s">
        <v>317</v>
      </c>
      <c r="D135" s="242">
        <v>55249.53</v>
      </c>
      <c r="E135" s="242">
        <v>46550.59</v>
      </c>
      <c r="F135" s="52">
        <f t="shared" si="31"/>
        <v>84.255178279344634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45.13</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45.13</v>
      </c>
      <c r="E150" s="242"/>
      <c r="F150" s="52">
        <f t="shared" si="31"/>
        <v>0</v>
      </c>
    </row>
    <row r="151" spans="1:6" ht="12.75" customHeight="1" x14ac:dyDescent="0.2">
      <c r="A151" s="53">
        <v>3</v>
      </c>
      <c r="B151" s="85" t="s">
        <v>348</v>
      </c>
      <c r="C151" s="50" t="s">
        <v>56</v>
      </c>
      <c r="D151" s="51">
        <f t="shared" ref="D151:E151" si="35">D152+D163+D196+D215+D224+D252+D263</f>
        <v>304153.31</v>
      </c>
      <c r="E151" s="51">
        <f t="shared" si="35"/>
        <v>356220.94000000006</v>
      </c>
      <c r="F151" s="52">
        <f t="shared" si="31"/>
        <v>117.11887666124694</v>
      </c>
    </row>
    <row r="152" spans="1:6" ht="12.75" customHeight="1" x14ac:dyDescent="0.2">
      <c r="A152" s="53">
        <v>31</v>
      </c>
      <c r="B152" s="85" t="s">
        <v>349</v>
      </c>
      <c r="C152" s="50" t="s">
        <v>35</v>
      </c>
      <c r="D152" s="51">
        <f t="shared" ref="D152:E152" si="36">D153+D158+D159</f>
        <v>244126.31000000003</v>
      </c>
      <c r="E152" s="51">
        <f t="shared" si="36"/>
        <v>284524.33</v>
      </c>
      <c r="F152" s="52">
        <f t="shared" si="31"/>
        <v>116.54799927136079</v>
      </c>
    </row>
    <row r="153" spans="1:6" ht="12.75" customHeight="1" x14ac:dyDescent="0.2">
      <c r="A153" s="53">
        <v>311</v>
      </c>
      <c r="B153" s="85" t="s">
        <v>350</v>
      </c>
      <c r="C153" s="50" t="s">
        <v>351</v>
      </c>
      <c r="D153" s="51">
        <f t="shared" ref="D153:E153" si="37">SUM(D154:D157)</f>
        <v>200327.92</v>
      </c>
      <c r="E153" s="51">
        <f t="shared" si="37"/>
        <v>230681.54</v>
      </c>
      <c r="F153" s="52">
        <f t="shared" si="31"/>
        <v>115.15196683517703</v>
      </c>
    </row>
    <row r="154" spans="1:6" ht="12.75" customHeight="1" x14ac:dyDescent="0.2">
      <c r="A154" s="53">
        <v>3111</v>
      </c>
      <c r="B154" s="85" t="s">
        <v>352</v>
      </c>
      <c r="C154" s="50" t="s">
        <v>353</v>
      </c>
      <c r="D154" s="242">
        <v>200327.92</v>
      </c>
      <c r="E154" s="242">
        <v>230681.54</v>
      </c>
      <c r="F154" s="52">
        <f t="shared" si="31"/>
        <v>115.15196683517703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10744.29</v>
      </c>
      <c r="E158" s="242">
        <v>15766.02</v>
      </c>
      <c r="F158" s="52">
        <f t="shared" si="31"/>
        <v>146.73859324348095</v>
      </c>
    </row>
    <row r="159" spans="1:6" ht="12.75" customHeight="1" x14ac:dyDescent="0.2">
      <c r="A159" s="53">
        <v>313</v>
      </c>
      <c r="B159" s="85" t="s">
        <v>362</v>
      </c>
      <c r="C159" s="50" t="s">
        <v>363</v>
      </c>
      <c r="D159" s="51">
        <f t="shared" ref="D159:E159" si="38">SUM(D160:D162)</f>
        <v>33054.1</v>
      </c>
      <c r="E159" s="51">
        <f t="shared" si="38"/>
        <v>38076.769999999997</v>
      </c>
      <c r="F159" s="52">
        <f t="shared" si="31"/>
        <v>115.19530103678515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33054.1</v>
      </c>
      <c r="E161" s="242">
        <v>38073.769999999997</v>
      </c>
      <c r="F161" s="52">
        <f t="shared" si="31"/>
        <v>115.18622500688265</v>
      </c>
    </row>
    <row r="162" spans="1:6" ht="12.75" customHeight="1" x14ac:dyDescent="0.2">
      <c r="A162" s="53">
        <v>3133</v>
      </c>
      <c r="B162" s="85" t="s">
        <v>367</v>
      </c>
      <c r="C162" s="50" t="s">
        <v>368</v>
      </c>
      <c r="D162" s="242">
        <v>0</v>
      </c>
      <c r="E162" s="242">
        <v>3</v>
      </c>
      <c r="F162" s="52" t="str">
        <f t="shared" si="31"/>
        <v>-</v>
      </c>
    </row>
    <row r="163" spans="1:6" ht="12.75" customHeight="1" x14ac:dyDescent="0.2">
      <c r="A163" s="53">
        <v>32</v>
      </c>
      <c r="B163" s="85" t="s">
        <v>369</v>
      </c>
      <c r="C163" s="50" t="s">
        <v>370</v>
      </c>
      <c r="D163" s="51">
        <f t="shared" ref="D163:E163" si="39">D164+D169+D177+D187+D188</f>
        <v>59562.51</v>
      </c>
      <c r="E163" s="51">
        <f t="shared" si="39"/>
        <v>71165.33</v>
      </c>
      <c r="F163" s="52">
        <f t="shared" si="31"/>
        <v>119.48007228036562</v>
      </c>
    </row>
    <row r="164" spans="1:6" ht="12.75" customHeight="1" x14ac:dyDescent="0.2">
      <c r="A164" s="53">
        <v>321</v>
      </c>
      <c r="B164" s="85" t="s">
        <v>371</v>
      </c>
      <c r="C164" s="50" t="s">
        <v>372</v>
      </c>
      <c r="D164" s="51">
        <f t="shared" ref="D164:E164" si="40">SUM(D165:D168)</f>
        <v>16457.599999999999</v>
      </c>
      <c r="E164" s="51">
        <f t="shared" si="40"/>
        <v>20717.05</v>
      </c>
      <c r="F164" s="52">
        <f t="shared" si="31"/>
        <v>125.88135572622983</v>
      </c>
    </row>
    <row r="165" spans="1:6" ht="12.75" customHeight="1" x14ac:dyDescent="0.2">
      <c r="A165" s="53">
        <v>3211</v>
      </c>
      <c r="B165" s="85" t="s">
        <v>373</v>
      </c>
      <c r="C165" s="50" t="s">
        <v>374</v>
      </c>
      <c r="D165" s="242">
        <v>1399.43</v>
      </c>
      <c r="E165" s="242">
        <v>519.91</v>
      </c>
      <c r="F165" s="52">
        <f t="shared" si="31"/>
        <v>37.151554561500035</v>
      </c>
    </row>
    <row r="166" spans="1:6" ht="12.75" customHeight="1" x14ac:dyDescent="0.2">
      <c r="A166" s="53">
        <v>3212</v>
      </c>
      <c r="B166" s="85" t="s">
        <v>375</v>
      </c>
      <c r="C166" s="50" t="s">
        <v>376</v>
      </c>
      <c r="D166" s="242">
        <v>14334.57</v>
      </c>
      <c r="E166" s="242">
        <v>19636.91</v>
      </c>
      <c r="F166" s="52">
        <f t="shared" si="31"/>
        <v>136.98987831515001</v>
      </c>
    </row>
    <row r="167" spans="1:6" ht="12.75" customHeight="1" x14ac:dyDescent="0.2">
      <c r="A167" s="53">
        <v>3213</v>
      </c>
      <c r="B167" s="85" t="s">
        <v>377</v>
      </c>
      <c r="C167" s="50" t="s">
        <v>378</v>
      </c>
      <c r="D167" s="242">
        <v>244.21</v>
      </c>
      <c r="E167" s="242">
        <v>179.75</v>
      </c>
      <c r="F167" s="52">
        <f t="shared" si="31"/>
        <v>73.604684492854517</v>
      </c>
    </row>
    <row r="168" spans="1:6" ht="12.75" customHeight="1" x14ac:dyDescent="0.2">
      <c r="A168" s="53">
        <v>3214</v>
      </c>
      <c r="B168" s="85" t="s">
        <v>379</v>
      </c>
      <c r="C168" s="50" t="s">
        <v>380</v>
      </c>
      <c r="D168" s="242">
        <v>479.39</v>
      </c>
      <c r="E168" s="242">
        <v>380.48</v>
      </c>
      <c r="F168" s="52">
        <f t="shared" si="31"/>
        <v>79.367529568827052</v>
      </c>
    </row>
    <row r="169" spans="1:6" ht="12.75" customHeight="1" x14ac:dyDescent="0.2">
      <c r="A169" s="53">
        <v>322</v>
      </c>
      <c r="B169" s="85" t="s">
        <v>381</v>
      </c>
      <c r="C169" s="50" t="s">
        <v>382</v>
      </c>
      <c r="D169" s="51">
        <f t="shared" ref="D169:E169" si="41">SUM(D170:D176)</f>
        <v>8262.6200000000008</v>
      </c>
      <c r="E169" s="51">
        <f t="shared" si="41"/>
        <v>13668.289999999999</v>
      </c>
      <c r="F169" s="52">
        <f t="shared" si="31"/>
        <v>165.42319506403535</v>
      </c>
    </row>
    <row r="170" spans="1:6" ht="12.75" customHeight="1" x14ac:dyDescent="0.2">
      <c r="A170" s="53">
        <v>3221</v>
      </c>
      <c r="B170" s="85" t="s">
        <v>383</v>
      </c>
      <c r="C170" s="50" t="s">
        <v>384</v>
      </c>
      <c r="D170" s="242">
        <v>3337.09</v>
      </c>
      <c r="E170" s="242">
        <v>3680.22</v>
      </c>
      <c r="F170" s="52">
        <f t="shared" si="31"/>
        <v>110.28231183456244</v>
      </c>
    </row>
    <row r="171" spans="1:6" ht="12.75" customHeight="1" x14ac:dyDescent="0.2">
      <c r="A171" s="53">
        <v>3222</v>
      </c>
      <c r="B171" s="85" t="s">
        <v>385</v>
      </c>
      <c r="C171" s="50" t="s">
        <v>386</v>
      </c>
      <c r="D171" s="242">
        <v>52.76</v>
      </c>
      <c r="E171" s="242">
        <v>3920.59</v>
      </c>
      <c r="F171" s="52">
        <f t="shared" si="31"/>
        <v>7430.9893858984087</v>
      </c>
    </row>
    <row r="172" spans="1:6" ht="12.75" customHeight="1" x14ac:dyDescent="0.2">
      <c r="A172" s="53">
        <v>3223</v>
      </c>
      <c r="B172" s="85" t="s">
        <v>387</v>
      </c>
      <c r="C172" s="50" t="s">
        <v>388</v>
      </c>
      <c r="D172" s="242">
        <v>2511.7800000000002</v>
      </c>
      <c r="E172" s="242">
        <v>2059.73</v>
      </c>
      <c r="F172" s="52">
        <f t="shared" si="31"/>
        <v>82.00280279323826</v>
      </c>
    </row>
    <row r="173" spans="1:6" ht="12.75" customHeight="1" x14ac:dyDescent="0.2">
      <c r="A173" s="53">
        <v>3224</v>
      </c>
      <c r="B173" s="85" t="s">
        <v>389</v>
      </c>
      <c r="C173" s="50" t="s">
        <v>390</v>
      </c>
      <c r="D173" s="242">
        <v>0</v>
      </c>
      <c r="E173" s="242">
        <v>541.16</v>
      </c>
      <c r="F173" s="52" t="str">
        <f t="shared" si="31"/>
        <v>-</v>
      </c>
    </row>
    <row r="174" spans="1:6" ht="12.75" customHeight="1" x14ac:dyDescent="0.2">
      <c r="A174" s="53">
        <v>3225</v>
      </c>
      <c r="B174" s="85" t="s">
        <v>391</v>
      </c>
      <c r="C174" s="50" t="s">
        <v>392</v>
      </c>
      <c r="D174" s="242">
        <v>2360.9899999999998</v>
      </c>
      <c r="E174" s="242">
        <v>3466.59</v>
      </c>
      <c r="F174" s="52">
        <f t="shared" si="31"/>
        <v>146.82781375609386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32648.17</v>
      </c>
      <c r="E177" s="51">
        <f t="shared" si="42"/>
        <v>33807.54</v>
      </c>
      <c r="F177" s="52">
        <f t="shared" si="31"/>
        <v>103.5511025579688</v>
      </c>
    </row>
    <row r="178" spans="1:6" ht="12.75" customHeight="1" x14ac:dyDescent="0.2">
      <c r="A178" s="53">
        <v>3231</v>
      </c>
      <c r="B178" s="85" t="s">
        <v>399</v>
      </c>
      <c r="C178" s="50" t="s">
        <v>400</v>
      </c>
      <c r="D178" s="242">
        <v>27644.67</v>
      </c>
      <c r="E178" s="242">
        <v>29480.62</v>
      </c>
      <c r="F178" s="52">
        <f t="shared" si="31"/>
        <v>106.64124404451204</v>
      </c>
    </row>
    <row r="179" spans="1:6" ht="12.75" customHeight="1" x14ac:dyDescent="0.2">
      <c r="A179" s="53">
        <v>3232</v>
      </c>
      <c r="B179" s="85" t="s">
        <v>401</v>
      </c>
      <c r="C179" s="50" t="s">
        <v>402</v>
      </c>
      <c r="D179" s="242">
        <v>1526.4</v>
      </c>
      <c r="E179" s="242">
        <v>2050.5500000000002</v>
      </c>
      <c r="F179" s="52">
        <f t="shared" si="31"/>
        <v>134.3389675052411</v>
      </c>
    </row>
    <row r="180" spans="1:6" ht="12.75" customHeight="1" x14ac:dyDescent="0.2">
      <c r="A180" s="53">
        <v>3233</v>
      </c>
      <c r="B180" s="85" t="s">
        <v>403</v>
      </c>
      <c r="C180" s="50" t="s">
        <v>404</v>
      </c>
      <c r="D180" s="242">
        <v>631.89</v>
      </c>
      <c r="E180" s="242"/>
      <c r="F180" s="52">
        <f t="shared" si="31"/>
        <v>0</v>
      </c>
    </row>
    <row r="181" spans="1:6" ht="12.75" customHeight="1" x14ac:dyDescent="0.2">
      <c r="A181" s="53">
        <v>3234</v>
      </c>
      <c r="B181" s="85" t="s">
        <v>405</v>
      </c>
      <c r="C181" s="50" t="s">
        <v>406</v>
      </c>
      <c r="D181" s="242">
        <v>435.64</v>
      </c>
      <c r="E181" s="242">
        <v>460.19</v>
      </c>
      <c r="F181" s="52">
        <f t="shared" si="31"/>
        <v>105.63538701680287</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862.7</v>
      </c>
      <c r="E183" s="242">
        <v>796.35</v>
      </c>
      <c r="F183" s="52">
        <f t="shared" si="31"/>
        <v>92.309029790193577</v>
      </c>
    </row>
    <row r="184" spans="1:6" ht="12.75" customHeight="1" x14ac:dyDescent="0.2">
      <c r="A184" s="53">
        <v>3237</v>
      </c>
      <c r="B184" s="85" t="s">
        <v>411</v>
      </c>
      <c r="C184" s="50" t="s">
        <v>412</v>
      </c>
      <c r="D184" s="242">
        <v>551.12</v>
      </c>
      <c r="E184" s="242"/>
      <c r="F184" s="52">
        <f t="shared" si="31"/>
        <v>0</v>
      </c>
    </row>
    <row r="185" spans="1:6" ht="12.75" customHeight="1" x14ac:dyDescent="0.2">
      <c r="A185" s="53">
        <v>3238</v>
      </c>
      <c r="B185" s="85" t="s">
        <v>413</v>
      </c>
      <c r="C185" s="50" t="s">
        <v>414</v>
      </c>
      <c r="D185" s="242">
        <v>753.2</v>
      </c>
      <c r="E185" s="242">
        <v>1019.83</v>
      </c>
      <c r="F185" s="52">
        <f t="shared" si="31"/>
        <v>135.39962825278812</v>
      </c>
    </row>
    <row r="186" spans="1:6" ht="12.75" customHeight="1" x14ac:dyDescent="0.2">
      <c r="A186" s="53">
        <v>3239</v>
      </c>
      <c r="B186" s="85" t="s">
        <v>415</v>
      </c>
      <c r="C186" s="50" t="s">
        <v>416</v>
      </c>
      <c r="D186" s="242">
        <v>242.55</v>
      </c>
      <c r="E186" s="242"/>
      <c r="F186" s="52">
        <f t="shared" si="31"/>
        <v>0</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2194.12</v>
      </c>
      <c r="E188" s="51">
        <f t="shared" si="43"/>
        <v>2972.4500000000003</v>
      </c>
      <c r="F188" s="52">
        <f t="shared" si="31"/>
        <v>135.47344721346147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569.84</v>
      </c>
      <c r="E190" s="242">
        <v>524.71</v>
      </c>
      <c r="F190" s="52">
        <f t="shared" si="31"/>
        <v>92.080233047873079</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106.18</v>
      </c>
      <c r="E192" s="242">
        <v>163.09</v>
      </c>
      <c r="F192" s="52">
        <f t="shared" si="31"/>
        <v>153.59766434356752</v>
      </c>
    </row>
    <row r="193" spans="1:6" ht="12.75" customHeight="1" x14ac:dyDescent="0.2">
      <c r="A193" s="53">
        <v>3295</v>
      </c>
      <c r="B193" s="85" t="s">
        <v>429</v>
      </c>
      <c r="C193" s="50" t="s">
        <v>430</v>
      </c>
      <c r="D193" s="242">
        <v>1404.87</v>
      </c>
      <c r="E193" s="242">
        <v>1847.96</v>
      </c>
      <c r="F193" s="52">
        <f t="shared" si="31"/>
        <v>131.53957305658176</v>
      </c>
    </row>
    <row r="194" spans="1:6" ht="12.75" customHeight="1" x14ac:dyDescent="0.2">
      <c r="A194" s="53" t="s">
        <v>431</v>
      </c>
      <c r="B194" s="85" t="s">
        <v>432</v>
      </c>
      <c r="C194" s="50" t="s">
        <v>431</v>
      </c>
      <c r="D194" s="242">
        <v>0</v>
      </c>
      <c r="E194" s="242">
        <v>404.34</v>
      </c>
      <c r="F194" s="52" t="str">
        <f t="shared" si="31"/>
        <v>-</v>
      </c>
    </row>
    <row r="195" spans="1:6" ht="12.75" customHeight="1" x14ac:dyDescent="0.2">
      <c r="A195" s="53">
        <v>3299</v>
      </c>
      <c r="B195" s="85" t="s">
        <v>433</v>
      </c>
      <c r="C195" s="50" t="s">
        <v>434</v>
      </c>
      <c r="D195" s="242">
        <v>113.23</v>
      </c>
      <c r="E195" s="242">
        <v>32.35</v>
      </c>
      <c r="F195" s="52">
        <f t="shared" si="31"/>
        <v>28.570166916894816</v>
      </c>
    </row>
    <row r="196" spans="1:6" ht="12.75" customHeight="1" x14ac:dyDescent="0.2">
      <c r="A196" s="53">
        <v>34</v>
      </c>
      <c r="B196" s="232" t="s">
        <v>435</v>
      </c>
      <c r="C196" s="50" t="s">
        <v>436</v>
      </c>
      <c r="D196" s="51">
        <f t="shared" ref="D196:E196" si="44">D197+D202+D210</f>
        <v>204.19</v>
      </c>
      <c r="E196" s="51">
        <f t="shared" si="44"/>
        <v>301.27999999999997</v>
      </c>
      <c r="F196" s="52">
        <f t="shared" si="31"/>
        <v>147.54885155982171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204.19</v>
      </c>
      <c r="E210" s="51">
        <f t="shared" si="47"/>
        <v>301.27999999999997</v>
      </c>
      <c r="F210" s="52">
        <f t="shared" si="31"/>
        <v>147.54885155982171</v>
      </c>
    </row>
    <row r="211" spans="1:6" ht="12.75" customHeight="1" x14ac:dyDescent="0.2">
      <c r="A211" s="53">
        <v>3431</v>
      </c>
      <c r="B211" s="232" t="s">
        <v>465</v>
      </c>
      <c r="C211" s="50" t="s">
        <v>466</v>
      </c>
      <c r="D211" s="242">
        <v>203.9</v>
      </c>
      <c r="E211" s="242">
        <v>195.82</v>
      </c>
      <c r="F211" s="52">
        <f t="shared" si="31"/>
        <v>96.037273173124078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0.28999999999999998</v>
      </c>
      <c r="E213" s="242">
        <v>105.46</v>
      </c>
      <c r="F213" s="52" t="str">
        <f t="shared" si="31"/>
        <v>&gt;&gt;100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260.3</v>
      </c>
      <c r="E252" s="51">
        <f t="shared" si="63"/>
        <v>189.86</v>
      </c>
      <c r="F252" s="52">
        <f t="shared" ref="F252:F258" si="64">IF(D252&lt;&gt;0,IF(E252/D252&gt;=100,"&gt;&gt;100",E252/D252*100),"-")</f>
        <v>72.93891663465233</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260.3</v>
      </c>
      <c r="E259" s="51">
        <f t="shared" si="66"/>
        <v>189.86</v>
      </c>
      <c r="F259" s="52">
        <f t="shared" ref="F259:F262" si="67">IF(D259&lt;&gt;0,IF(E259/D259&gt;=100,"&gt;&gt;100",E259/D259*100),"-")</f>
        <v>72.93891663465233</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260.3</v>
      </c>
      <c r="E261" s="242">
        <v>189.86</v>
      </c>
      <c r="F261" s="52">
        <f t="shared" si="67"/>
        <v>72.93891663465233</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40.14</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40.14</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40.14</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304153.31</v>
      </c>
      <c r="E289" s="51">
        <f t="shared" si="79"/>
        <v>356220.94000000006</v>
      </c>
      <c r="F289" s="52">
        <f t="shared" si="76"/>
        <v>117.11887666124694</v>
      </c>
    </row>
    <row r="290" spans="1:6" ht="12.75" customHeight="1" x14ac:dyDescent="0.2">
      <c r="A290" s="53" t="s">
        <v>608</v>
      </c>
      <c r="B290" s="85" t="s">
        <v>619</v>
      </c>
      <c r="C290" s="50" t="s">
        <v>620</v>
      </c>
      <c r="D290" s="51">
        <f>IF(D6&gt;=D289,D6-D289,0)</f>
        <v>12662.52999999997</v>
      </c>
      <c r="E290" s="51">
        <f>IF(E6&gt;=E289,E6-E289,0)</f>
        <v>0</v>
      </c>
      <c r="F290" s="52">
        <f t="shared" si="76"/>
        <v>0</v>
      </c>
    </row>
    <row r="291" spans="1:6" ht="12.75" customHeight="1" x14ac:dyDescent="0.2">
      <c r="A291" s="53" t="s">
        <v>608</v>
      </c>
      <c r="B291" s="85" t="s">
        <v>621</v>
      </c>
      <c r="C291" s="50" t="s">
        <v>622</v>
      </c>
      <c r="D291" s="51">
        <f>IF(D289&gt;=D6,D289-D6,0)</f>
        <v>0</v>
      </c>
      <c r="E291" s="51">
        <f>IF(E289&gt;=E6,E289-E6,0)</f>
        <v>191.42000000004191</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19025.25</v>
      </c>
      <c r="E293" s="242">
        <v>7436.99</v>
      </c>
      <c r="F293" s="52">
        <f t="shared" si="76"/>
        <v>39.090103940815496</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1074.27</v>
      </c>
      <c r="E350" s="51">
        <f t="shared" si="95"/>
        <v>7106.46</v>
      </c>
      <c r="F350" s="52">
        <f t="shared" si="81"/>
        <v>661.51526152643191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1074.27</v>
      </c>
      <c r="E363" s="51">
        <f t="shared" si="99"/>
        <v>7106.46</v>
      </c>
      <c r="F363" s="52">
        <f t="shared" si="81"/>
        <v>661.51526152643191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6421.72</v>
      </c>
      <c r="F369" s="52" t="str">
        <f t="shared" si="81"/>
        <v>-</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6421.72</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1074.27</v>
      </c>
      <c r="E383" s="51">
        <f t="shared" si="103"/>
        <v>684.74</v>
      </c>
      <c r="F383" s="52">
        <f t="shared" si="81"/>
        <v>63.740028112113343</v>
      </c>
    </row>
    <row r="384" spans="1:6" ht="12.75" customHeight="1" x14ac:dyDescent="0.2">
      <c r="A384" s="53">
        <v>4241</v>
      </c>
      <c r="B384" s="85" t="s">
        <v>783</v>
      </c>
      <c r="C384" s="50" t="s">
        <v>784</v>
      </c>
      <c r="D384" s="242">
        <v>1074.27</v>
      </c>
      <c r="E384" s="242">
        <v>684.74</v>
      </c>
      <c r="F384" s="52">
        <f t="shared" si="81"/>
        <v>63.740028112113343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1074.27</v>
      </c>
      <c r="E408" s="51">
        <f t="shared" si="111"/>
        <v>7106.46</v>
      </c>
      <c r="F408" s="52">
        <f t="shared" si="81"/>
        <v>661.51526152643191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316815.83999999997</v>
      </c>
      <c r="E412" s="51">
        <f>E6+E298</f>
        <v>356029.52</v>
      </c>
      <c r="F412" s="52">
        <f t="shared" si="81"/>
        <v>112.37743668372137</v>
      </c>
    </row>
    <row r="413" spans="1:6" ht="12.75" customHeight="1" x14ac:dyDescent="0.2">
      <c r="A413" s="53" t="s">
        <v>608</v>
      </c>
      <c r="B413" s="85" t="s">
        <v>831</v>
      </c>
      <c r="C413" s="50" t="s">
        <v>832</v>
      </c>
      <c r="D413" s="51">
        <f t="shared" ref="D413:E413" si="112">D289+D350</f>
        <v>305227.58</v>
      </c>
      <c r="E413" s="51">
        <f t="shared" si="112"/>
        <v>363327.40000000008</v>
      </c>
      <c r="F413" s="52">
        <f t="shared" si="81"/>
        <v>119.03491814206306</v>
      </c>
    </row>
    <row r="414" spans="1:6" ht="12.75" customHeight="1" x14ac:dyDescent="0.2">
      <c r="A414" s="53" t="s">
        <v>608</v>
      </c>
      <c r="B414" s="85" t="s">
        <v>833</v>
      </c>
      <c r="C414" s="50" t="s">
        <v>834</v>
      </c>
      <c r="D414" s="51">
        <f t="shared" ref="D414:E414" si="113">IF(D412&gt;=D413,D412-D413,0)</f>
        <v>11588.259999999951</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7297.8800000000629</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19025.25</v>
      </c>
      <c r="E417" s="51">
        <f t="shared" si="116"/>
        <v>7436.99</v>
      </c>
      <c r="F417" s="52">
        <f t="shared" si="81"/>
        <v>39.090103940815496</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316815.83999999997</v>
      </c>
      <c r="E639" s="51">
        <f t="shared" si="180"/>
        <v>356029.52</v>
      </c>
      <c r="F639" s="52">
        <f t="shared" si="119"/>
        <v>112.37743668372137</v>
      </c>
    </row>
    <row r="640" spans="1:6" ht="12.75" customHeight="1" x14ac:dyDescent="0.2">
      <c r="A640" s="53" t="s">
        <v>608</v>
      </c>
      <c r="B640" s="85" t="s">
        <v>1277</v>
      </c>
      <c r="C640" s="50" t="s">
        <v>1278</v>
      </c>
      <c r="D640" s="51">
        <f t="shared" ref="D640:E640" si="181">D413+D528</f>
        <v>305227.58</v>
      </c>
      <c r="E640" s="51">
        <f t="shared" si="181"/>
        <v>363327.40000000008</v>
      </c>
      <c r="F640" s="52">
        <f t="shared" si="119"/>
        <v>119.03491814206306</v>
      </c>
    </row>
    <row r="641" spans="1:6" ht="12.75" customHeight="1" x14ac:dyDescent="0.2">
      <c r="A641" s="53" t="s">
        <v>608</v>
      </c>
      <c r="B641" s="85" t="s">
        <v>1279</v>
      </c>
      <c r="C641" s="50" t="s">
        <v>1280</v>
      </c>
      <c r="D641" s="51">
        <f t="shared" ref="D641:E641" si="182">IF(D639&gt;=D640,D639-D640,0)</f>
        <v>11588.259999999951</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7297.8800000000629</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19025.25</v>
      </c>
      <c r="E644" s="51">
        <f t="shared" si="185"/>
        <v>7436.99</v>
      </c>
      <c r="F644" s="52">
        <f t="shared" si="119"/>
        <v>39.090103940815496</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7436.9900000000489</v>
      </c>
      <c r="E646" s="51">
        <f t="shared" si="187"/>
        <v>14734.870000000063</v>
      </c>
      <c r="F646" s="52">
        <f t="shared" si="119"/>
        <v>198.12948518150441</v>
      </c>
    </row>
    <row r="647" spans="1:6" ht="24" x14ac:dyDescent="0.2">
      <c r="A647" s="55" t="s">
        <v>1291</v>
      </c>
      <c r="B647" s="233" t="s">
        <v>1292</v>
      </c>
      <c r="C647" s="56" t="s">
        <v>1291</v>
      </c>
      <c r="D647" s="243">
        <v>25379.21</v>
      </c>
      <c r="E647" s="243">
        <v>27109.56</v>
      </c>
      <c r="F647" s="57">
        <f t="shared" si="119"/>
        <v>106.81798212001084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1829.91</v>
      </c>
      <c r="E649" s="242">
        <v>62.73</v>
      </c>
      <c r="F649" s="52">
        <f t="shared" ref="F649:F724" si="188">IF(D649&lt;&gt;0,IF(E649/D649&gt;=100,"&gt;&gt;100",E649/D649*100),"-")</f>
        <v>3.4280374444644814</v>
      </c>
    </row>
    <row r="650" spans="1:6" ht="12.75" customHeight="1" x14ac:dyDescent="0.2">
      <c r="A650" s="53" t="s">
        <v>1296</v>
      </c>
      <c r="B650" s="85" t="s">
        <v>1297</v>
      </c>
      <c r="C650" s="50" t="s">
        <v>1296</v>
      </c>
      <c r="D650" s="242">
        <v>56961.04</v>
      </c>
      <c r="E650" s="242">
        <v>52188.18</v>
      </c>
      <c r="F650" s="52">
        <f t="shared" si="188"/>
        <v>91.620834170162624</v>
      </c>
    </row>
    <row r="651" spans="1:6" ht="12.75" customHeight="1" x14ac:dyDescent="0.2">
      <c r="A651" s="53" t="s">
        <v>1298</v>
      </c>
      <c r="B651" s="85" t="s">
        <v>1299</v>
      </c>
      <c r="C651" s="50" t="s">
        <v>1298</v>
      </c>
      <c r="D651" s="242">
        <v>58728.22</v>
      </c>
      <c r="E651" s="242">
        <v>50972.13</v>
      </c>
      <c r="F651" s="52">
        <f t="shared" si="188"/>
        <v>86.793248629023651</v>
      </c>
    </row>
    <row r="652" spans="1:6" ht="24" x14ac:dyDescent="0.2">
      <c r="A652" s="53">
        <v>11</v>
      </c>
      <c r="B652" s="85" t="s">
        <v>1300</v>
      </c>
      <c r="C652" s="50" t="s">
        <v>1301</v>
      </c>
      <c r="D652" s="51">
        <f t="shared" ref="D652:E652" si="189">+D649+D650-D651</f>
        <v>62.730000000003201</v>
      </c>
      <c r="E652" s="51">
        <f t="shared" si="189"/>
        <v>1278.7800000000061</v>
      </c>
      <c r="F652" s="52">
        <f t="shared" si="188"/>
        <v>2038.5461501672896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21</v>
      </c>
      <c r="E654" s="262">
        <v>22</v>
      </c>
      <c r="F654" s="52">
        <f t="shared" si="188"/>
        <v>104.76190476190477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12</v>
      </c>
      <c r="E656" s="262">
        <v>12</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259921.15</v>
      </c>
      <c r="E675" s="242">
        <v>309478.93</v>
      </c>
      <c r="F675" s="52">
        <f t="shared" si="188"/>
        <v>119.06646688813127</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1467.3</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476.93</v>
      </c>
      <c r="E717" s="242">
        <v>1525.73</v>
      </c>
      <c r="F717" s="52">
        <f t="shared" si="188"/>
        <v>319.90648522844026</v>
      </c>
    </row>
    <row r="718" spans="1:6" ht="12.75" customHeight="1" x14ac:dyDescent="0.2">
      <c r="A718" s="53">
        <v>32121</v>
      </c>
      <c r="B718" s="85" t="s">
        <v>1415</v>
      </c>
      <c r="C718" s="50" t="s">
        <v>1416</v>
      </c>
      <c r="D718" s="242">
        <v>14334.57</v>
      </c>
      <c r="E718" s="242">
        <v>19636.91</v>
      </c>
      <c r="F718" s="52">
        <f t="shared" si="188"/>
        <v>136.98987831515001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796.34</v>
      </c>
      <c r="E720" s="242">
        <v>796.35</v>
      </c>
      <c r="F720" s="52">
        <f t="shared" si="188"/>
        <v>100.00125574503353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551.12</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260.3</v>
      </c>
      <c r="E828" s="242">
        <v>189.86</v>
      </c>
      <c r="F828" s="52">
        <f t="shared" si="190"/>
        <v>72.93891663465233</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workbookViewId="0">
      <selection activeCell="D251" sqref="D25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92666.310000000012</v>
      </c>
      <c r="E6" s="229">
        <f t="shared" si="0"/>
        <v>99933.020000000033</v>
      </c>
      <c r="F6" s="230">
        <f t="shared" ref="F6:F260" si="1">IF(D6&gt;0,IF(E6/D6&gt;=100,"&gt;&gt;100",E6/D6*100),"-")</f>
        <v>107.84180356377632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67027.010000000009</v>
      </c>
      <c r="E7" s="104">
        <f t="shared" si="2"/>
        <v>71247.710000000036</v>
      </c>
      <c r="F7" s="93">
        <f t="shared" si="1"/>
        <v>106.29701369641884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3878.96</v>
      </c>
      <c r="E8" s="104">
        <f>E9+E10-E11</f>
        <v>3878.96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3878.96</v>
      </c>
      <c r="E9" s="247">
        <v>3878.96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63148.05000000001</v>
      </c>
      <c r="E12" s="104">
        <f t="shared" si="3"/>
        <v>67368.750000000029</v>
      </c>
      <c r="F12" s="93">
        <f t="shared" si="1"/>
        <v>106.68381683994997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58251.890000000014</v>
      </c>
      <c r="E13" s="104">
        <f t="shared" si="4"/>
        <v>55894.620000000024</v>
      </c>
      <c r="F13" s="93">
        <f t="shared" si="1"/>
        <v>95.953315849494345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188581.67</v>
      </c>
      <c r="E15" s="247">
        <v>188581.67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1679.04</v>
      </c>
      <c r="E17" s="247">
        <v>1679.04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132008.82</v>
      </c>
      <c r="E18" s="247">
        <v>134366.09</v>
      </c>
      <c r="F18" s="93">
        <f t="shared" si="1"/>
        <v>101.78569128941535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877.33999999999651</v>
      </c>
      <c r="E19" s="104">
        <f t="shared" si="5"/>
        <v>8512.6299999999974</v>
      </c>
      <c r="F19" s="93">
        <f t="shared" si="1"/>
        <v>970.27720154102519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34383.42</v>
      </c>
      <c r="E20" s="247">
        <v>46045.02</v>
      </c>
      <c r="F20" s="93">
        <f t="shared" si="1"/>
        <v>133.91634689044892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7199.85</v>
      </c>
      <c r="E22" s="247">
        <v>7199.85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40705.93</v>
      </c>
      <c r="E28" s="247">
        <v>44732.24</v>
      </c>
      <c r="F28" s="93">
        <f t="shared" si="1"/>
        <v>109.89121241057506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4018.8199999999997</v>
      </c>
      <c r="E35" s="104">
        <f t="shared" si="7"/>
        <v>2961.5</v>
      </c>
      <c r="F35" s="93">
        <f t="shared" si="1"/>
        <v>73.690784857246655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6862.57</v>
      </c>
      <c r="E36" s="247">
        <v>7242.16</v>
      </c>
      <c r="F36" s="93">
        <f t="shared" si="1"/>
        <v>105.53130969884461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2843.75</v>
      </c>
      <c r="E40" s="247">
        <v>4280.66</v>
      </c>
      <c r="F40" s="93">
        <f t="shared" si="1"/>
        <v>150.5287032967033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8913.33</v>
      </c>
      <c r="E54" s="247">
        <v>12379.92</v>
      </c>
      <c r="F54" s="93">
        <f t="shared" si="1"/>
        <v>138.89219853859331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8913.33</v>
      </c>
      <c r="E55" s="247">
        <v>12379.92</v>
      </c>
      <c r="F55" s="93">
        <f t="shared" si="1"/>
        <v>138.89219853859331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25639.3</v>
      </c>
      <c r="E68" s="104">
        <f t="shared" si="13"/>
        <v>28685.31</v>
      </c>
      <c r="F68" s="93">
        <f t="shared" si="1"/>
        <v>111.88023854005375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62.73</v>
      </c>
      <c r="E69" s="104">
        <f t="shared" si="14"/>
        <v>1278.78</v>
      </c>
      <c r="F69" s="93">
        <f t="shared" si="1"/>
        <v>2038.5461501673842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62.73</v>
      </c>
      <c r="E70" s="104">
        <f t="shared" si="15"/>
        <v>1278.78</v>
      </c>
      <c r="F70" s="93">
        <f t="shared" si="1"/>
        <v>2038.5461501673842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62.73</v>
      </c>
      <c r="E72" s="247">
        <v>1278.78</v>
      </c>
      <c r="F72" s="93">
        <f t="shared" si="1"/>
        <v>2038.5461501673842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197.36</v>
      </c>
      <c r="E78" s="104">
        <f>E79+SUM(E82:E84)-E85+E86</f>
        <v>296.96999999999997</v>
      </c>
      <c r="F78" s="93">
        <f t="shared" si="1"/>
        <v>150.47122010539113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79.05</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197.36</v>
      </c>
      <c r="E86" s="247">
        <v>217.92</v>
      </c>
      <c r="F86" s="93">
        <f t="shared" si="1"/>
        <v>110.41751114714226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25379.21</v>
      </c>
      <c r="E170" s="104">
        <f t="shared" si="29"/>
        <v>27109.56</v>
      </c>
      <c r="F170" s="93">
        <f t="shared" si="1"/>
        <v>106.81798212001084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25379.21</v>
      </c>
      <c r="E173" s="247">
        <v>27109.56</v>
      </c>
      <c r="F173" s="93">
        <f t="shared" si="1"/>
        <v>106.81798212001084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92666.31</v>
      </c>
      <c r="E175" s="104">
        <f t="shared" si="30"/>
        <v>99933.02</v>
      </c>
      <c r="F175" s="93">
        <f t="shared" si="1"/>
        <v>107.84180356377631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33076.29</v>
      </c>
      <c r="E176" s="104">
        <f t="shared" si="31"/>
        <v>43420.18</v>
      </c>
      <c r="F176" s="93">
        <f t="shared" si="1"/>
        <v>131.27282412870366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33076.29</v>
      </c>
      <c r="E177" s="104">
        <f t="shared" si="32"/>
        <v>36998.46</v>
      </c>
      <c r="F177" s="93">
        <f t="shared" si="1"/>
        <v>111.85795021146568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23550.68</v>
      </c>
      <c r="E178" s="247">
        <v>25552.95</v>
      </c>
      <c r="F178" s="93">
        <f t="shared" si="1"/>
        <v>108.50196257602754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9502.57</v>
      </c>
      <c r="E179" s="247">
        <v>11029.11</v>
      </c>
      <c r="F179" s="93">
        <f t="shared" si="1"/>
        <v>116.06449623628134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23.04</v>
      </c>
      <c r="E180" s="104">
        <f t="shared" si="33"/>
        <v>77.849999999999994</v>
      </c>
      <c r="F180" s="93">
        <f t="shared" si="1"/>
        <v>337.890625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23.04</v>
      </c>
      <c r="E183" s="247">
        <v>77.849999999999994</v>
      </c>
      <c r="F183" s="93">
        <f t="shared" si="1"/>
        <v>337.890625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318</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20.55</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6421.72</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59590.02</v>
      </c>
      <c r="E237" s="104">
        <f t="shared" si="41"/>
        <v>56512.840000000004</v>
      </c>
      <c r="F237" s="93">
        <f t="shared" si="1"/>
        <v>94.836081612323682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67027.009999999995</v>
      </c>
      <c r="E238" s="104">
        <f t="shared" si="42"/>
        <v>71247.710000000006</v>
      </c>
      <c r="F238" s="93">
        <f t="shared" si="1"/>
        <v>106.29701369641882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67027.009999999995</v>
      </c>
      <c r="E239" s="104">
        <f t="shared" si="43"/>
        <v>71247.710000000006</v>
      </c>
      <c r="F239" s="93">
        <f t="shared" si="1"/>
        <v>106.29701369641882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67027.009999999995</v>
      </c>
      <c r="E240" s="247">
        <v>71247.710000000006</v>
      </c>
      <c r="F240" s="93">
        <f t="shared" si="1"/>
        <v>106.29701369641882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-7436.99</v>
      </c>
      <c r="E245" s="104">
        <f t="shared" si="45"/>
        <v>-14734.87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7436.99</v>
      </c>
      <c r="E250" s="104">
        <f t="shared" si="47"/>
        <v>14734.87</v>
      </c>
      <c r="F250" s="93">
        <f t="shared" si="1"/>
        <v>198.12948518150492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7436.99</v>
      </c>
      <c r="E251" s="247">
        <v>14734.87</v>
      </c>
      <c r="F251" s="93">
        <f t="shared" si="1"/>
        <v>198.12948518150492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10543.92</v>
      </c>
      <c r="E259" s="104">
        <f t="shared" si="49"/>
        <v>18358.32</v>
      </c>
      <c r="F259" s="93">
        <f t="shared" si="1"/>
        <v>174.11285366353312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10543.92</v>
      </c>
      <c r="E260" s="248">
        <v>18358.32</v>
      </c>
      <c r="F260" s="97">
        <f t="shared" si="1"/>
        <v>174.11285366353312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20.55</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197.36</v>
      </c>
      <c r="E269" s="247">
        <v>197.37</v>
      </c>
      <c r="F269" s="93">
        <f t="shared" si="50"/>
        <v>100.00506688285367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1560.65</v>
      </c>
      <c r="E287" s="247">
        <v>3098.07</v>
      </c>
      <c r="F287" s="93">
        <f t="shared" si="50"/>
        <v>198.51151763688208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31515.64</v>
      </c>
      <c r="E288" s="247">
        <v>33900.39</v>
      </c>
      <c r="F288" s="93">
        <f t="shared" si="50"/>
        <v>107.56687790570017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6421.72</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305227.58</v>
      </c>
      <c r="E114" s="81">
        <f t="shared" si="22"/>
        <v>363327.4</v>
      </c>
      <c r="F114" s="63">
        <f t="shared" si="1"/>
        <v>119.03491814206303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305227.58</v>
      </c>
      <c r="E115" s="81">
        <f t="shared" si="23"/>
        <v>363327.4</v>
      </c>
      <c r="F115" s="63">
        <f t="shared" si="1"/>
        <v>119.03491814206303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305227.58</v>
      </c>
      <c r="E117" s="249">
        <v>363327.4</v>
      </c>
      <c r="F117" s="63">
        <f t="shared" si="1"/>
        <v>119.03491814206303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305227.58</v>
      </c>
      <c r="E141" s="106">
        <f t="shared" si="28"/>
        <v>363327.4</v>
      </c>
      <c r="F141" s="82">
        <f t="shared" si="1"/>
        <v>119.03491814206303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A25" sqref="A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2296.0500000000002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2296.0500000000002</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2296.0500000000002</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2296.0500000000002</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9" sqref="D4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33076.29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365157.36000000004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358050.9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288023.7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65714.06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301.27999999999997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3991.31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20.55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7106.46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354813.47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354128.73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286021.43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64187.519999999997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246.47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3673.31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684.74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43420.180000000051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3098.0699999999997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3098.0699999999997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152.25</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152.25</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2867.97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2867.97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77.849999999999994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77.849999999999994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40322.11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33900.39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6421.72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12108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Tajnik</cp:lastModifiedBy>
  <cp:lastPrinted>2023-12-21T13:12:35Z</cp:lastPrinted>
  <dcterms:created xsi:type="dcterms:W3CDTF">2022-04-01T05:14:30Z</dcterms:created>
  <dcterms:modified xsi:type="dcterms:W3CDTF">2024-01-29T13:31:55Z</dcterms:modified>
</cp:coreProperties>
</file>